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tabRatio="893" firstSheet="13" activeTab="1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s>
  <definedNames>
    <definedName name="_xlnm.Print_Area" localSheetId="11">'表10-部门综合预算专项业务经费支出表'!$A$1:$D$9</definedName>
    <definedName name="_xlnm.Print_Area" localSheetId="12">'表11-部门综合预算政府采购（资产配置、购买服务）预算表'!$A$1:$N$63</definedName>
    <definedName name="_xlnm.Print_Area" localSheetId="13">'表12-部门综合预算一般公共预算拨款“三公”经费及会议培训费表'!$A$1:$AC$14</definedName>
    <definedName name="_xlnm.Print_Area" localSheetId="2">'表1-部门综合预算收支总表'!$A$1:$F$45</definedName>
    <definedName name="_xlnm.Print_Area" localSheetId="3">'表2-部门综合预算收入总表'!$A$1:$P$16</definedName>
    <definedName name="_xlnm.Print_Area" localSheetId="4">'表3-部门综合预算支出总表'!$A$1:$M$16</definedName>
    <definedName name="_xlnm.Print_Area" localSheetId="5">'表4-部门综合预算财政拨款收支总表'!$A$1:$F$41</definedName>
    <definedName name="_xlnm.Print_Area" localSheetId="6">'表5-部门综合预算一般公共预算支出明细表（按功能科目分）'!$A$1:$G$18</definedName>
    <definedName name="_xlnm.Print_Area" localSheetId="7">'表6-部门综合预算一般公共预算支出明细表（按经济分类科目分）'!$A$1:$G$35</definedName>
    <definedName name="_xlnm.Print_Area" localSheetId="8">'表7-部门综合预算一般公共预算基本支出明细表（按功能科目分）'!$A$1:$F$16</definedName>
    <definedName name="_xlnm.Print_Area" localSheetId="9">'表8-部门综合预一般公共预算基本支出明细表（按经济分类科目分）'!$A$1:$F$32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'表10-部门综合预算专项业务经费支出表'!$1:$6</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<sst xmlns="http://schemas.openxmlformats.org/spreadsheetml/2006/main" count="950" uniqueCount="390">
  <si>
    <t>附件2</t>
  </si>
  <si>
    <t>2019年部门综合预算公开报表</t>
  </si>
  <si>
    <t xml:space="preserve">                            部门名称：子洲县住房和城乡建设局</t>
  </si>
  <si>
    <t xml:space="preserve">                            保密审查情况：已审查</t>
  </si>
  <si>
    <t xml:space="preserve">                            部门主要负责人审签情况：已审签</t>
  </si>
  <si>
    <t>目录</t>
  </si>
  <si>
    <t>表1</t>
  </si>
  <si>
    <t>2019年部门综合预算收支总表</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</si>
  <si>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</si>
  <si>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</si>
  <si>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</si>
  <si>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</si>
  <si>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</si>
  <si>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</si>
  <si>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</si>
  <si>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</si>
  <si>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</si>
  <si>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</si>
  <si>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</si>
  <si>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</si>
  <si>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</si>
  <si>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</si>
  <si>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</si>
  <si>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</si>
  <si>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</si>
  <si>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</si>
  <si>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</si>
  <si>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</si>
  <si>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</si>
  <si>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</si>
  <si>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2018年预算绩效目标评价相关表</t>
  </si>
  <si>
    <t>在政府网绩效评价版块分部门单独公开</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</si>
  <si>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</si>
  <si>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</si>
  <si>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</si>
  <si>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</si>
  <si>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</si>
  <si>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</si>
  <si>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</si>
  <si>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</si>
  <si>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</si>
  <si>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</si>
  <si>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</si>
  <si>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</si>
  <si>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</si>
  <si>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</si>
  <si>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</si>
  <si>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</si>
  <si>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</si>
  <si>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</si>
  <si>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</si>
  <si>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</si>
  <si>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</si>
  <si>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</si>
  <si>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</si>
  <si>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</si>
  <si>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</si>
  <si>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</si>
  <si>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</si>
  <si>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</si>
  <si>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</si>
  <si>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</si>
  <si>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</si>
  <si>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</si>
  <si>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</si>
  <si>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</si>
  <si>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</si>
  <si>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</si>
  <si>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</si>
  <si>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</si>
  <si>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</si>
  <si>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</si>
  <si>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</si>
  <si>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</si>
  <si>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</si>
  <si>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</si>
  <si>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</si>
  <si>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</si>
  <si>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</si>
  <si>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</si>
  <si>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</si>
  <si>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</si>
  <si>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</si>
  <si>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</si>
  <si>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</si>
  <si>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</si>
  <si>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</si>
  <si>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</si>
  <si>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</si>
  <si>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</si>
  <si>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</si>
  <si>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</si>
  <si>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</si>
  <si>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</si>
  <si>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</si>
  <si>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</si>
  <si>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</si>
  <si>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</si>
  <si>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</si>
  <si>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</si>
  <si>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</si>
  <si>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</si>
  <si>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</si>
  <si>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</si>
  <si>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</si>
  <si>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</si>
  <si>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</si>
  <si>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</si>
  <si>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</si>
  <si>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</si>
  <si>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</si>
  <si>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</si>
  <si>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</si>
  <si>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</si>
  <si>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</si>
  <si>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</si>
  <si>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</si>
  <si>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</si>
  <si>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</si>
  <si>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</si>
  <si>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</si>
  <si>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</si>
  <si>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</si>
  <si>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子洲县住房和城乡建设局</t>
  </si>
  <si>
    <t>子洲县市政服务保障所</t>
  </si>
  <si>
    <t>子洲县住房保障中心</t>
  </si>
  <si>
    <t>子洲县房产交易中心</t>
  </si>
  <si>
    <t>子洲县城建监察大队</t>
  </si>
  <si>
    <t>子洲县环境卫生所</t>
  </si>
  <si>
    <t>子洲县建设工程质量安全监测站</t>
  </si>
  <si>
    <t>子洲县房屋征收与补偿事务中心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</si>
  <si>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</si>
  <si>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</si>
  <si>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</si>
  <si>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</si>
  <si>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</si>
  <si>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</si>
  <si>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</si>
  <si>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</si>
  <si>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</si>
  <si>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</si>
  <si>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</si>
  <si>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</si>
  <si>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</si>
  <si>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</si>
  <si>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城乡社区支出</t>
  </si>
  <si>
    <t>城乡社区管理事务</t>
  </si>
  <si>
    <t xml:space="preserve">  行政运行</t>
  </si>
  <si>
    <t xml:space="preserve">  市政公用行业市场监督</t>
  </si>
  <si>
    <t>城乡社区公共设施</t>
  </si>
  <si>
    <t xml:space="preserve">  其他城乡社区公共设施支出</t>
  </si>
  <si>
    <t>城乡社区环境卫生</t>
  </si>
  <si>
    <t xml:space="preserve">  城乡社区环境卫生</t>
  </si>
  <si>
    <t>建设市场管理与监督</t>
  </si>
  <si>
    <t xml:space="preserve">  建设市场管理与监督</t>
  </si>
  <si>
    <t xml:space="preserve">其他城乡社区支出 </t>
  </si>
  <si>
    <t>经济科目编码</t>
  </si>
  <si>
    <t>经济科目名称</t>
  </si>
  <si>
    <t>工资福利支出</t>
  </si>
  <si>
    <t>基本工资</t>
  </si>
  <si>
    <t>津贴补贴</t>
  </si>
  <si>
    <t>机关事业单位基本养老保险缴费</t>
  </si>
  <si>
    <t>职业年金缴费</t>
  </si>
  <si>
    <t>住房公积金</t>
  </si>
  <si>
    <t>其他工资福利支出</t>
  </si>
  <si>
    <t>其他商品和服务支出</t>
  </si>
  <si>
    <t>办公费</t>
  </si>
  <si>
    <t>印刷费</t>
  </si>
  <si>
    <t>手续费</t>
  </si>
  <si>
    <t>水费</t>
  </si>
  <si>
    <t>电费</t>
  </si>
  <si>
    <t>邮电费</t>
  </si>
  <si>
    <t>取暖费</t>
  </si>
  <si>
    <t>差旅费</t>
  </si>
  <si>
    <t>维修(护)费</t>
  </si>
  <si>
    <t>租赁费</t>
  </si>
  <si>
    <t>公务接待费</t>
  </si>
  <si>
    <t>公务用车运行维护费</t>
  </si>
  <si>
    <t>其他交通费用</t>
  </si>
  <si>
    <t>对个人和家庭的补助</t>
  </si>
  <si>
    <t>退休费</t>
  </si>
  <si>
    <t>抚恤金</t>
  </si>
  <si>
    <t>其他对个人和家庭的补助支出</t>
  </si>
  <si>
    <t>资本性支出(基本建设)</t>
  </si>
  <si>
    <t>房屋建筑物购建</t>
  </si>
  <si>
    <t>基础设施建设</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</si>
  <si>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</si>
  <si>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</si>
  <si>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</si>
  <si>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</si>
  <si>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</si>
  <si>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</si>
  <si>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</si>
  <si>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</si>
  <si>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</si>
  <si>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</si>
  <si>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</si>
  <si>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</si>
  <si>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</si>
  <si>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</si>
  <si>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</si>
  <si>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</si>
  <si>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</si>
  <si>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</si>
  <si>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</si>
  <si>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</si>
  <si>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</si>
  <si>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</si>
  <si>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</si>
  <si>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</si>
  <si>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</si>
  <si>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</si>
  <si>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</si>
  <si>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</si>
  <si>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</si>
  <si>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</si>
  <si>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</si>
  <si>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</si>
  <si>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</si>
  <si>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</si>
  <si>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</si>
  <si>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城镇建设专项经费</t>
  </si>
  <si>
    <t>颐和小区商业房工程款</t>
  </si>
  <si>
    <t>张家湾，王庄、焦渠棚户区改造贷款利息</t>
  </si>
  <si>
    <t>市政公用设施维护费</t>
  </si>
  <si>
    <t>科目编码</t>
  </si>
  <si>
    <t>采购项目</t>
  </si>
  <si>
    <t>采购目录</t>
  </si>
  <si>
    <t>购买服务内容</t>
  </si>
  <si>
    <t>规格型号</t>
  </si>
  <si>
    <t>数量</t>
  </si>
  <si>
    <t>实施采购时间</t>
  </si>
  <si>
    <t>预算金额</t>
  </si>
  <si>
    <t>说明</t>
  </si>
  <si>
    <t>类</t>
  </si>
  <si>
    <t>款</t>
  </si>
  <si>
    <t>项</t>
  </si>
  <si>
    <t>03</t>
  </si>
  <si>
    <t>马蹄沟小城镇幼儿园门前道路（经三路）改造工程等测量、勘测费（共21个项目）</t>
  </si>
  <si>
    <t>测量费、勘测费</t>
  </si>
  <si>
    <t>批</t>
  </si>
  <si>
    <t>05</t>
  </si>
  <si>
    <t>2019.1.18</t>
  </si>
  <si>
    <t>姚家砭污水管网等项目设计和马蹄沟小城镇幼儿园门前道路（经三路）改造工程等 初步设计及概算（共53个项目）</t>
  </si>
  <si>
    <t>初步设计及概算费</t>
  </si>
  <si>
    <t>2019.4.1</t>
  </si>
  <si>
    <t>子洲县城市生活垃圾卫生填埋场改造扩容及无害化处理工程可研编制费</t>
  </si>
  <si>
    <t>可研编制费</t>
  </si>
  <si>
    <t>子洲县马蹄沟一道街棚户区改造项目N1-N5标段水土保持方案、子洲县2014年保障房工程N1-N3标段及子洲县2015年保障房（焦渠3号楼、王庄四号楼）水土保持方案、子洲县颐和小区商业网点工程N1、N2标段及颐和小区3号住宅楼水土保持方案</t>
  </si>
  <si>
    <t>水土保持方案</t>
  </si>
  <si>
    <t>子洲县张家湾棚户区改造配套设施建设项目监理费</t>
  </si>
  <si>
    <t>监理费</t>
  </si>
  <si>
    <t>2019.4.10</t>
  </si>
  <si>
    <t>子洲县马蹄沟挡土墙及入户道路新建工程</t>
  </si>
  <si>
    <t>工程费</t>
  </si>
  <si>
    <t>2019.4.12</t>
  </si>
  <si>
    <t>子洲县马蹄沟小城镇一道街整体拆迁安置防汛排洪渠（张仡佬）改造工程</t>
  </si>
  <si>
    <t>2019.4.29</t>
  </si>
  <si>
    <t>子洲县马蹄沟小城镇一道街整体拆迁项目1#、2#、3#公厕</t>
  </si>
  <si>
    <t>2019.5.20</t>
  </si>
  <si>
    <t>01</t>
  </si>
  <si>
    <t>子洲县住房和城乡建设局关于垃圾压缩清运车项目</t>
  </si>
  <si>
    <t>服务</t>
  </si>
  <si>
    <t>排气量≥2980</t>
  </si>
  <si>
    <t>14辆</t>
  </si>
  <si>
    <t>2019.5.22</t>
  </si>
  <si>
    <t>子洲县城排水防涝应急预案修改编制</t>
  </si>
  <si>
    <t>排水防涝应急预案修改</t>
  </si>
  <si>
    <t>302</t>
  </si>
  <si>
    <t>2019.5.31</t>
  </si>
  <si>
    <t>子洲县马蹄沟小城镇一道街整体拆迁安置防汛排洪渠（老沟）改造工程</t>
  </si>
  <si>
    <t>子洲县人民路（宋家沟桥-白杨湾桥）市政工程排水工程-上渠管网项目</t>
  </si>
  <si>
    <t>垃圾桶采购项目</t>
  </si>
  <si>
    <t>5000只</t>
  </si>
  <si>
    <t>99</t>
  </si>
  <si>
    <t>04</t>
  </si>
  <si>
    <t>子洲县住房和城乡建设局关于市政执法服装（制服）</t>
  </si>
  <si>
    <t>95套</t>
  </si>
  <si>
    <t>2019.5.6</t>
  </si>
  <si>
    <t>经八路、焦王大桥等市政项目可研、方案、概算、施工图编制费</t>
  </si>
  <si>
    <t>2019.6.3</t>
  </si>
  <si>
    <t>02</t>
  </si>
  <si>
    <t>厨具</t>
  </si>
  <si>
    <t>货物</t>
  </si>
  <si>
    <t>套</t>
  </si>
  <si>
    <t>2019.6. 10</t>
  </si>
  <si>
    <t>子洲县人民东路排洪渠工程招标代理费</t>
  </si>
  <si>
    <t>招标代理</t>
  </si>
  <si>
    <t>子洲县大理河焦王大桥招标代理费</t>
  </si>
  <si>
    <t>马蹄沟小城镇一道街整体拆迁安置1#二期商住楼工程招标代理费</t>
  </si>
  <si>
    <t>马蹄沟小城镇一道街整体拆迁安置3#、4#二期商住楼工程招标代理费</t>
  </si>
  <si>
    <t>2019.6. 12</t>
  </si>
  <si>
    <t>子洲县（经十六路—经八路）污水干管改建工程地勘</t>
  </si>
  <si>
    <t>地勘</t>
  </si>
  <si>
    <t>38孔</t>
  </si>
  <si>
    <t>2019.6. 17</t>
  </si>
  <si>
    <t>子洲县人民路（宋家沟桥-白杨湾桥）市政工程排水工程招标代理费</t>
  </si>
  <si>
    <t>212</t>
  </si>
  <si>
    <t>法律服务</t>
  </si>
  <si>
    <t>2019.6. 24</t>
  </si>
  <si>
    <t>大捻渠广场修复工程</t>
  </si>
  <si>
    <t>2019.7. 23</t>
  </si>
  <si>
    <t>子洲县姚家砭排洪渠雨水工程招标代理服务费</t>
  </si>
  <si>
    <t>2019.7.10</t>
  </si>
  <si>
    <t>子洲县颐和小区28#、32#商住楼房屋面积测绘</t>
  </si>
  <si>
    <t>房屋测绘</t>
  </si>
  <si>
    <t>子洲县颐和小区商业、34#商住楼房屋面积测绘</t>
  </si>
  <si>
    <t>2019.7.25</t>
  </si>
  <si>
    <t>子洲县姚家砭上渠排水及道路硬化工程</t>
  </si>
  <si>
    <t>子洲县人民路姚家砭段危边坡整治工程</t>
  </si>
  <si>
    <t>2019.8.1</t>
  </si>
  <si>
    <t>子洲县自来水厂段排洪洞地质勘察</t>
  </si>
  <si>
    <t>14孔</t>
  </si>
  <si>
    <t>2019.8.10</t>
  </si>
  <si>
    <t>子洲县姚家砭排洪沟雨水工程地质勘察</t>
  </si>
  <si>
    <t>11孔</t>
  </si>
  <si>
    <t>子洲县峨峁峪排洪渠（峨峁峪-307国道-经十路-工业大道涵洞口）地质勘察</t>
  </si>
  <si>
    <t>6孔</t>
  </si>
  <si>
    <t>2019.8.15</t>
  </si>
  <si>
    <t>杜家沟河槽综合治理工程监理费</t>
  </si>
  <si>
    <t>子洲县颐和小区28#、32#、34#室外工程</t>
  </si>
  <si>
    <t>2019.8.20</t>
  </si>
  <si>
    <t>颐和小区南北两区室外维修工程</t>
  </si>
  <si>
    <t>2019.8.25</t>
  </si>
  <si>
    <t>子洲县六号楼道路维修改造工程</t>
  </si>
  <si>
    <t>2019.8.27</t>
  </si>
  <si>
    <t>子洲县汽车站人行道维修工程</t>
  </si>
  <si>
    <t>陈家砭排洪（敬老院）</t>
  </si>
  <si>
    <t>2019.8.28</t>
  </si>
  <si>
    <t>子洲县中心广场周边人行道维修工程</t>
  </si>
  <si>
    <t>2019.8.30</t>
  </si>
  <si>
    <t>子洲县一道街人行道维修工程</t>
  </si>
  <si>
    <t>子洲县二道街人行道维修工程</t>
  </si>
  <si>
    <t>2019.8.4</t>
  </si>
  <si>
    <t>子洲县三道街人行道维修工程</t>
  </si>
  <si>
    <t>2019.9.1</t>
  </si>
  <si>
    <t>子洲县人民路路缘石更换工程</t>
  </si>
  <si>
    <t>2019.9.10</t>
  </si>
  <si>
    <t>冯家沟道路波形护栏</t>
  </si>
  <si>
    <t>560米</t>
  </si>
  <si>
    <t>执法车辆</t>
  </si>
  <si>
    <t>5台</t>
  </si>
  <si>
    <t>309</t>
  </si>
  <si>
    <t>13</t>
  </si>
  <si>
    <t>2019.9.2</t>
  </si>
  <si>
    <t>执法记录仪和采集云台</t>
  </si>
  <si>
    <t>记录仪：58台；      采集云台：1台</t>
  </si>
  <si>
    <t>2019.9.20</t>
  </si>
  <si>
    <t>小型吸污车</t>
  </si>
  <si>
    <t>1辆</t>
  </si>
  <si>
    <t>2019.9.21</t>
  </si>
  <si>
    <t>雾炮扬尘车</t>
  </si>
  <si>
    <t>2019.9.22</t>
  </si>
  <si>
    <t>姚家砭漫水桥、姚家砭排洪雨水沟高速公路顶管工程地勘费</t>
  </si>
  <si>
    <t>2019.9.3</t>
  </si>
  <si>
    <t>焦渠、王庄3#、房产测绘费</t>
  </si>
  <si>
    <t>2019.9.4</t>
  </si>
  <si>
    <t>焦渠、王庄4#房产测绘费</t>
  </si>
  <si>
    <t>2019.9.6</t>
  </si>
  <si>
    <t>生活垃圾处理厂水土保持方案</t>
  </si>
  <si>
    <t>06</t>
  </si>
  <si>
    <t>建筑工人实名制管理系统</t>
  </si>
  <si>
    <t>2019.10.12</t>
  </si>
  <si>
    <t>县城建筑工地扬程监控系统</t>
  </si>
  <si>
    <t>2019.10.20</t>
  </si>
  <si>
    <t>方形井盖</t>
  </si>
  <si>
    <t>45*75</t>
  </si>
  <si>
    <t>圆形井盖</t>
  </si>
  <si>
    <t>d700</t>
  </si>
  <si>
    <t>2018年</t>
  </si>
  <si>
    <t>2019年</t>
  </si>
  <si>
    <t>增减变化情况</t>
  </si>
  <si>
    <t>一般公共预算拨款安排的“三公”经费预算</t>
  </si>
  <si>
    <t>会议费</t>
  </si>
  <si>
    <t>培训费</t>
  </si>
  <si>
    <t>因公出国（境）费用</t>
  </si>
  <si>
    <t>公务用车购置及运行维护费</t>
  </si>
  <si>
    <t>公务用车购置费</t>
  </si>
  <si>
    <t>19=10-1</t>
  </si>
  <si>
    <t>20=11-2</t>
  </si>
  <si>
    <t>21=12-3</t>
  </si>
  <si>
    <t>22=13-4</t>
  </si>
  <si>
    <t>23=14-5</t>
  </si>
  <si>
    <t>24=15-6</t>
  </si>
  <si>
    <t>25=16-7</t>
  </si>
  <si>
    <t>26=17-8</t>
  </si>
  <si>
    <t>27=18-9</t>
  </si>
  <si>
    <t>0</t>
  </si>
  <si>
    <t>子洲县市政管理所</t>
  </si>
  <si>
    <t>子洲县建设工程质量安全监督站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</si>
</sst>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_ "/>
    <numFmt numFmtId="182" formatCode="#,##0.0000"/>
  </numFmts>
  <fonts count="63">
    <font>
      <sz val="9"/>
      <name val="宋体"/>
      <family val="0"/>
    </font>
    <font>
      <sz val="9"/>
      <color indexed="8"/>
      <name val="宋体"/>
      <family val="0"/>
    </font>
    <font>
      <b/>
      <sz val="16"/>
      <name val="宋体"/>
      <family val="0"/>
    </font>
    <font>
      <sz val="10"/>
      <color indexed="8"/>
      <name val="宋体"/>
      <family val="0"/>
    </font>
    <font>
      <sz val="8"/>
      <name val="宋体"/>
      <family val="0"/>
    </font>
    <font>
      <b/>
      <sz val="15"/>
      <name val="宋体"/>
      <family val="0"/>
    </font>
    <font>
      <b/>
      <sz val="9"/>
      <name val="宋体"/>
      <family val="0"/>
    </font>
    <font>
      <sz val="10"/>
      <name val="宋体"/>
      <family val="0"/>
    </font>
    <font>
      <b/>
      <sz val="9"/>
      <color indexed="8"/>
      <name val="黑体"/>
      <family val="3"/>
    </font>
    <font>
      <sz val="9"/>
      <color indexed="10"/>
      <name val="宋体"/>
      <family val="0"/>
    </font>
    <font>
      <b/>
      <sz val="9"/>
      <name val="黑体"/>
      <family val="3"/>
    </font>
    <font>
      <sz val="11"/>
      <color indexed="8"/>
      <name val="宋体"/>
      <family val="0"/>
    </font>
    <font>
      <b/>
      <sz val="11"/>
      <color indexed="8"/>
      <name val="宋体"/>
      <family val="0"/>
    </font>
    <font>
      <sz val="11"/>
      <name val="宋体"/>
      <family val="0"/>
    </font>
    <font>
      <b/>
      <sz val="11"/>
      <name val="宋体"/>
      <family val="0"/>
    </font>
    <font>
      <sz val="12"/>
      <name val="宋体"/>
      <family val="0"/>
    </font>
    <font>
      <sz val="18"/>
      <name val="宋体"/>
      <family val="0"/>
    </font>
    <font>
      <sz val="48"/>
      <name val="宋体"/>
      <family val="0"/>
    </font>
    <font>
      <b/>
      <sz val="20"/>
      <name val="宋体"/>
      <family val="0"/>
    </font>
    <font>
      <b/>
      <sz val="13"/>
      <color indexed="54"/>
      <name val="宋体"/>
      <family val="0"/>
    </font>
    <font>
      <sz val="11"/>
      <color indexed="10"/>
      <name val="宋体"/>
      <family val="0"/>
    </font>
    <font>
      <b/>
      <sz val="10"/>
      <name val="Arial"/>
      <family val="2"/>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0"/>
      <color theme="1"/>
      <name val="Calibri"/>
      <family val="0"/>
    </font>
    <font>
      <b/>
      <sz val="9"/>
      <color theme="1"/>
      <name val="黑体"/>
      <family val="3"/>
    </font>
    <font>
      <sz val="9"/>
      <name val="Calibri"/>
      <family val="0"/>
    </font>
    <font>
      <sz val="9"/>
      <color theme="1"/>
      <name val="Calibri"/>
      <family val="0"/>
    </font>
    <font>
      <sz val="9"/>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1" fillId="0" borderId="0" applyFont="0" applyFill="0" applyBorder="0" applyAlignment="0" applyProtection="0"/>
    <xf numFmtId="178" fontId="21"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21"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1"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5" fillId="0" borderId="0">
      <alignment/>
      <protection/>
    </xf>
  </cellStyleXfs>
  <cellXfs count="193">
    <xf numFmtId="0" fontId="0" fillId="0" borderId="0" xfId="0" applyAlignment="1">
      <alignment/>
    </xf>
    <xf numFmtId="0" fontId="57" fillId="0" borderId="0" xfId="0" applyFont="1" applyAlignment="1">
      <alignment/>
    </xf>
    <xf numFmtId="0" fontId="0" fillId="0" borderId="0" xfId="0" applyFill="1" applyAlignment="1">
      <alignment/>
    </xf>
    <xf numFmtId="0" fontId="2"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12" xfId="0" applyBorder="1" applyAlignment="1">
      <alignment horizontal="center" vertical="center"/>
    </xf>
    <xf numFmtId="0" fontId="0" fillId="0" borderId="12" xfId="0" applyFill="1" applyBorder="1" applyAlignment="1">
      <alignment horizontal="center" vertical="center"/>
    </xf>
    <xf numFmtId="0" fontId="57" fillId="0" borderId="9" xfId="0" applyFont="1" applyFill="1" applyBorder="1" applyAlignment="1">
      <alignment horizontal="center"/>
    </xf>
    <xf numFmtId="0" fontId="57" fillId="0" borderId="9" xfId="0" applyFont="1" applyFill="1" applyBorder="1" applyAlignment="1">
      <alignment horizontal="left"/>
    </xf>
    <xf numFmtId="0" fontId="57" fillId="0" borderId="9" xfId="0" applyFont="1" applyFill="1" applyBorder="1" applyAlignment="1">
      <alignment/>
    </xf>
    <xf numFmtId="0" fontId="0" fillId="0" borderId="12" xfId="0" applyBorder="1" applyAlignment="1">
      <alignment horizontal="left" vertical="center"/>
    </xf>
    <xf numFmtId="0" fontId="0" fillId="0" borderId="9" xfId="0" applyFill="1" applyBorder="1" applyAlignment="1">
      <alignment/>
    </xf>
    <xf numFmtId="0" fontId="0" fillId="0" borderId="9" xfId="0" applyFill="1" applyBorder="1" applyAlignment="1">
      <alignment horizontal="center"/>
    </xf>
    <xf numFmtId="0" fontId="0" fillId="0" borderId="9"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80" fontId="57" fillId="0" borderId="9" xfId="0" applyNumberFormat="1" applyFont="1" applyFill="1" applyBorder="1" applyAlignment="1">
      <alignment/>
    </xf>
    <xf numFmtId="49" fontId="57" fillId="0" borderId="9" xfId="0" applyNumberFormat="1" applyFont="1" applyFill="1" applyBorder="1" applyAlignment="1">
      <alignment horizontal="center"/>
    </xf>
    <xf numFmtId="49" fontId="57" fillId="0" borderId="9" xfId="0" applyNumberFormat="1" applyFont="1" applyFill="1" applyBorder="1" applyAlignment="1">
      <alignment horizontal="center"/>
    </xf>
    <xf numFmtId="0" fontId="0" fillId="0" borderId="0" xfId="0" applyAlignment="1">
      <alignment horizontal="right"/>
    </xf>
    <xf numFmtId="0" fontId="0" fillId="0" borderId="0" xfId="0" applyAlignment="1">
      <alignment vertical="center"/>
    </xf>
    <xf numFmtId="49" fontId="0" fillId="0" borderId="0" xfId="0" applyNumberFormat="1" applyAlignment="1">
      <alignment/>
    </xf>
    <xf numFmtId="0" fontId="2"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17"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49" fontId="0" fillId="0" borderId="12" xfId="0" applyNumberFormat="1" applyBorder="1" applyAlignment="1">
      <alignment horizontal="center" vertical="center"/>
    </xf>
    <xf numFmtId="0" fontId="0" fillId="0" borderId="12"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vertical="center"/>
    </xf>
    <xf numFmtId="0" fontId="0" fillId="0" borderId="9" xfId="0" applyFill="1" applyBorder="1" applyAlignment="1">
      <alignment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9" fontId="0" fillId="0" borderId="9" xfId="0" applyNumberFormat="1" applyBorder="1" applyAlignment="1">
      <alignment/>
    </xf>
    <xf numFmtId="49" fontId="0" fillId="0" borderId="9" xfId="0" applyNumberFormat="1" applyFill="1" applyBorder="1" applyAlignment="1">
      <alignment/>
    </xf>
    <xf numFmtId="0" fontId="0" fillId="0" borderId="9" xfId="0" applyBorder="1" applyAlignment="1">
      <alignment horizontal="center" vertical="center" wrapText="1"/>
    </xf>
    <xf numFmtId="0" fontId="0" fillId="0" borderId="9" xfId="0" applyBorder="1" applyAlignment="1">
      <alignment vertical="center"/>
    </xf>
    <xf numFmtId="49" fontId="57" fillId="0" borderId="9" xfId="0" applyNumberFormat="1" applyFont="1" applyBorder="1" applyAlignment="1">
      <alignment/>
    </xf>
    <xf numFmtId="49" fontId="57" fillId="0" borderId="9" xfId="0" applyNumberFormat="1" applyFont="1" applyFill="1" applyBorder="1" applyAlignment="1">
      <alignment/>
    </xf>
    <xf numFmtId="0" fontId="57" fillId="0" borderId="12" xfId="0" applyFont="1" applyBorder="1" applyAlignment="1">
      <alignment horizontal="center" vertical="center"/>
    </xf>
    <xf numFmtId="0" fontId="57" fillId="0" borderId="9" xfId="0" applyFont="1" applyBorder="1" applyAlignment="1">
      <alignment horizontal="center" vertical="center" wrapText="1"/>
    </xf>
    <xf numFmtId="0" fontId="57" fillId="0" borderId="9" xfId="0" applyFont="1" applyBorder="1" applyAlignment="1">
      <alignment/>
    </xf>
    <xf numFmtId="0" fontId="57" fillId="0" borderId="9" xfId="0" applyFont="1" applyBorder="1" applyAlignment="1">
      <alignment horizontal="center" vertical="center"/>
    </xf>
    <xf numFmtId="0" fontId="57" fillId="0" borderId="9" xfId="0" applyFont="1" applyBorder="1" applyAlignment="1">
      <alignment vertical="center"/>
    </xf>
    <xf numFmtId="49" fontId="57" fillId="0" borderId="9" xfId="0" applyNumberFormat="1" applyFont="1" applyBorder="1" applyAlignment="1">
      <alignment horizontal="center"/>
    </xf>
    <xf numFmtId="49" fontId="0" fillId="0" borderId="18" xfId="0" applyNumberFormat="1" applyBorder="1" applyAlignment="1">
      <alignment horizontal="center" vertical="center"/>
    </xf>
    <xf numFmtId="0" fontId="0" fillId="0" borderId="18" xfId="0" applyBorder="1" applyAlignment="1">
      <alignment horizontal="center" vertical="center" wrapText="1"/>
    </xf>
    <xf numFmtId="0" fontId="0" fillId="0" borderId="13" xfId="0" applyBorder="1" applyAlignment="1">
      <alignment/>
    </xf>
    <xf numFmtId="0" fontId="0" fillId="0" borderId="18" xfId="0" applyBorder="1" applyAlignment="1">
      <alignment horizontal="center" vertical="center"/>
    </xf>
    <xf numFmtId="0" fontId="0" fillId="0" borderId="18" xfId="0" applyFill="1" applyBorder="1" applyAlignment="1">
      <alignment vertical="center"/>
    </xf>
    <xf numFmtId="49" fontId="0" fillId="0" borderId="9" xfId="0" applyNumberFormat="1" applyBorder="1" applyAlignment="1">
      <alignment horizontal="center" vertical="center"/>
    </xf>
    <xf numFmtId="0" fontId="0" fillId="0" borderId="13" xfId="0" applyBorder="1" applyAlignment="1">
      <alignment horizontal="center" vertical="center"/>
    </xf>
    <xf numFmtId="49" fontId="2" fillId="0" borderId="0" xfId="0" applyNumberFormat="1" applyFont="1" applyAlignment="1">
      <alignment horizontal="centerContinuous" vertical="center"/>
    </xf>
    <xf numFmtId="0" fontId="0" fillId="0" borderId="0" xfId="0" applyAlignment="1">
      <alignment horizontal="centerContinuous" vertical="center"/>
    </xf>
    <xf numFmtId="49" fontId="0" fillId="0" borderId="9" xfId="0" applyNumberFormat="1" applyFont="1" applyFill="1" applyBorder="1" applyAlignment="1" applyProtection="1">
      <alignment horizontal="center" vertical="center" wrapText="1"/>
      <protection/>
    </xf>
    <xf numFmtId="0" fontId="0" fillId="0" borderId="18" xfId="0" applyBorder="1" applyAlignment="1">
      <alignment horizontal="center" vertical="center"/>
    </xf>
    <xf numFmtId="0" fontId="0" fillId="0" borderId="18" xfId="0" applyFill="1" applyBorder="1" applyAlignment="1">
      <alignment horizontal="center" vertical="center" wrapText="1"/>
    </xf>
    <xf numFmtId="0" fontId="58" fillId="0" borderId="9" xfId="0" applyFont="1" applyFill="1" applyBorder="1" applyAlignment="1">
      <alignment horizontal="center" vertical="center"/>
    </xf>
    <xf numFmtId="181" fontId="58" fillId="0" borderId="9" xfId="0" applyNumberFormat="1" applyFont="1" applyFill="1" applyBorder="1" applyAlignment="1">
      <alignment horizontal="center" vertical="center"/>
    </xf>
    <xf numFmtId="180" fontId="58" fillId="0" borderId="9" xfId="0" applyNumberFormat="1" applyFont="1" applyFill="1" applyBorder="1" applyAlignment="1">
      <alignment horizontal="center" vertical="center"/>
    </xf>
    <xf numFmtId="49" fontId="0" fillId="0" borderId="9" xfId="0" applyNumberFormat="1" applyFill="1" applyBorder="1" applyAlignment="1">
      <alignment horizontal="center" vertical="center"/>
    </xf>
    <xf numFmtId="181" fontId="58" fillId="0" borderId="9" xfId="0" applyNumberFormat="1" applyFont="1" applyFill="1" applyBorder="1" applyAlignment="1">
      <alignment horizontal="center" vertical="center"/>
    </xf>
    <xf numFmtId="0" fontId="58" fillId="0" borderId="9" xfId="0" applyFont="1" applyFill="1" applyBorder="1" applyAlignment="1">
      <alignment horizontal="center" vertical="center"/>
    </xf>
    <xf numFmtId="180" fontId="58"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57" fillId="0" borderId="9" xfId="0" applyFont="1" applyFill="1" applyBorder="1" applyAlignment="1">
      <alignment horizontal="center" vertical="center"/>
    </xf>
    <xf numFmtId="49" fontId="57" fillId="0" borderId="9"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8" xfId="0" applyFill="1" applyBorder="1" applyAlignment="1">
      <alignment horizontal="center" vertical="center"/>
    </xf>
    <xf numFmtId="181" fontId="58" fillId="0" borderId="18" xfId="0" applyNumberFormat="1" applyFont="1" applyFill="1" applyBorder="1" applyAlignment="1">
      <alignment horizontal="center" vertical="center"/>
    </xf>
    <xf numFmtId="0" fontId="0" fillId="0" borderId="18" xfId="0" applyFill="1" applyBorder="1" applyAlignment="1">
      <alignment/>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0" fontId="0" fillId="0" borderId="9" xfId="0"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5"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6" fillId="0" borderId="9" xfId="0" applyNumberFormat="1" applyFont="1" applyFill="1" applyBorder="1" applyAlignment="1" applyProtection="1">
      <alignment horizontal="center" vertical="center"/>
      <protection/>
    </xf>
    <xf numFmtId="0" fontId="6"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59" fillId="0" borderId="9" xfId="0" applyFont="1" applyFill="1" applyBorder="1" applyAlignment="1">
      <alignment horizontal="left" vertical="center" wrapText="1"/>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58" fillId="0" borderId="9" xfId="0" applyFont="1" applyFill="1" applyBorder="1" applyAlignment="1">
      <alignment vertical="center" wrapText="1"/>
    </xf>
    <xf numFmtId="0" fontId="60" fillId="0" borderId="9" xfId="0" applyFont="1" applyFill="1" applyBorder="1" applyAlignment="1">
      <alignment horizontal="center" vertical="center"/>
    </xf>
    <xf numFmtId="0" fontId="59" fillId="0" borderId="9" xfId="0" applyFont="1" applyFill="1" applyBorder="1" applyAlignment="1">
      <alignment vertical="center" wrapText="1"/>
    </xf>
    <xf numFmtId="0" fontId="61" fillId="0" borderId="9" xfId="0" applyFont="1" applyFill="1" applyBorder="1" applyAlignment="1">
      <alignment horizontal="center" vertical="center"/>
    </xf>
    <xf numFmtId="0" fontId="62" fillId="0" borderId="9" xfId="0" applyFont="1" applyFill="1" applyBorder="1" applyAlignment="1">
      <alignment horizontal="center" vertical="center"/>
    </xf>
    <xf numFmtId="0" fontId="61" fillId="0" borderId="9" xfId="0" applyFont="1" applyFill="1" applyBorder="1" applyAlignment="1">
      <alignment horizontal="center" vertical="center"/>
    </xf>
    <xf numFmtId="0" fontId="0" fillId="0" borderId="9" xfId="0" applyFill="1" applyBorder="1" applyAlignment="1">
      <alignment horizontal="center"/>
    </xf>
    <xf numFmtId="0" fontId="10" fillId="0" borderId="9" xfId="0" applyFont="1" applyBorder="1" applyAlignment="1">
      <alignment/>
    </xf>
    <xf numFmtId="0" fontId="0" fillId="0" borderId="9" xfId="0" applyFont="1" applyBorder="1" applyAlignment="1">
      <alignment horizontal="center"/>
    </xf>
    <xf numFmtId="0" fontId="0" fillId="0" borderId="9" xfId="0" applyBorder="1" applyAlignment="1">
      <alignment/>
    </xf>
    <xf numFmtId="0" fontId="57" fillId="0" borderId="9" xfId="0" applyFont="1" applyBorder="1" applyAlignment="1">
      <alignment horizontal="center"/>
    </xf>
    <xf numFmtId="0" fontId="37" fillId="0" borderId="9" xfId="0" applyFont="1" applyFill="1" applyBorder="1" applyAlignment="1">
      <alignment horizontal="left" vertical="center"/>
    </xf>
    <xf numFmtId="0" fontId="54" fillId="0" borderId="9" xfId="0" applyFont="1" applyFill="1" applyBorder="1" applyAlignment="1">
      <alignment vertical="center" shrinkToFit="1"/>
    </xf>
    <xf numFmtId="0" fontId="37" fillId="0" borderId="9" xfId="0" applyFont="1" applyFill="1" applyBorder="1" applyAlignment="1">
      <alignment vertical="center" shrinkToFit="1"/>
    </xf>
    <xf numFmtId="0" fontId="37" fillId="0" borderId="9" xfId="0" applyFont="1" applyFill="1" applyBorder="1" applyAlignment="1">
      <alignment horizontal="left" vertical="center"/>
    </xf>
    <xf numFmtId="0" fontId="37" fillId="0" borderId="9" xfId="0" applyFont="1" applyFill="1" applyBorder="1" applyAlignment="1">
      <alignment vertical="center" shrinkToFit="1"/>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6" fillId="0" borderId="9"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0" fillId="0" borderId="18" xfId="0" applyBorder="1" applyAlignment="1">
      <alignment horizontal="right" vertical="center"/>
    </xf>
    <xf numFmtId="0" fontId="0" fillId="0" borderId="9" xfId="0" applyFill="1" applyBorder="1" applyAlignment="1">
      <alignment/>
    </xf>
    <xf numFmtId="0" fontId="13" fillId="0" borderId="0" xfId="0" applyFont="1" applyFill="1" applyBorder="1" applyAlignment="1">
      <alignment wrapText="1"/>
    </xf>
    <xf numFmtId="0" fontId="7" fillId="0" borderId="0" xfId="0" applyFont="1" applyFill="1" applyAlignment="1">
      <alignment vertical="center"/>
    </xf>
    <xf numFmtId="0" fontId="7" fillId="0" borderId="0" xfId="0" applyFont="1" applyFill="1" applyAlignment="1">
      <alignment vertical="top"/>
    </xf>
    <xf numFmtId="0" fontId="7" fillId="0" borderId="0" xfId="0" applyFont="1" applyAlignment="1">
      <alignment/>
    </xf>
    <xf numFmtId="0" fontId="7" fillId="0" borderId="19" xfId="0" applyNumberFormat="1" applyFont="1" applyFill="1" applyBorder="1" applyAlignment="1" applyProtection="1">
      <alignment vertical="center"/>
      <protection/>
    </xf>
    <xf numFmtId="0" fontId="7" fillId="0" borderId="0" xfId="0" applyNumberFormat="1" applyFont="1" applyFill="1" applyBorder="1" applyAlignment="1" applyProtection="1">
      <alignment vertical="center"/>
      <protection/>
    </xf>
    <xf numFmtId="0" fontId="13" fillId="0" borderId="0" xfId="0" applyFont="1" applyFill="1" applyAlignment="1">
      <alignment/>
    </xf>
    <xf numFmtId="0" fontId="14"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vertical="center"/>
      <protection/>
    </xf>
    <xf numFmtId="0" fontId="14" fillId="0" borderId="9" xfId="0" applyFont="1" applyFill="1" applyBorder="1" applyAlignment="1">
      <alignment vertical="center"/>
    </xf>
    <xf numFmtId="0" fontId="13" fillId="0" borderId="9" xfId="0" applyFont="1" applyBorder="1" applyAlignment="1">
      <alignment vertical="center"/>
    </xf>
    <xf numFmtId="4" fontId="13" fillId="0" borderId="9" xfId="0" applyNumberFormat="1" applyFont="1" applyFill="1" applyBorder="1" applyAlignment="1" applyProtection="1">
      <alignment vertical="center" wrapText="1"/>
      <protection/>
    </xf>
    <xf numFmtId="0" fontId="13" fillId="0" borderId="9" xfId="0" applyFont="1" applyFill="1" applyBorder="1" applyAlignment="1">
      <alignment vertical="center"/>
    </xf>
    <xf numFmtId="0" fontId="13" fillId="0" borderId="9" xfId="0" applyNumberFormat="1" applyFont="1" applyFill="1" applyBorder="1" applyAlignment="1" applyProtection="1">
      <alignment vertical="center"/>
      <protection/>
    </xf>
    <xf numFmtId="4" fontId="13" fillId="0" borderId="9" xfId="0" applyNumberFormat="1" applyFont="1" applyFill="1" applyBorder="1" applyAlignment="1" applyProtection="1">
      <alignment vertical="center"/>
      <protection/>
    </xf>
    <xf numFmtId="4" fontId="13" fillId="0" borderId="9" xfId="0" applyNumberFormat="1" applyFont="1" applyFill="1" applyBorder="1" applyAlignment="1">
      <alignment vertical="center"/>
    </xf>
    <xf numFmtId="0" fontId="13" fillId="0" borderId="9" xfId="0" applyFont="1" applyFill="1" applyBorder="1" applyAlignment="1">
      <alignment/>
    </xf>
    <xf numFmtId="0" fontId="13" fillId="0" borderId="9" xfId="0" applyFont="1" applyBorder="1" applyAlignment="1">
      <alignment/>
    </xf>
    <xf numFmtId="0" fontId="13" fillId="0" borderId="9" xfId="0" applyFont="1" applyFill="1" applyBorder="1" applyAlignment="1">
      <alignment/>
    </xf>
    <xf numFmtId="0" fontId="7" fillId="0" borderId="0" xfId="0" applyFont="1" applyFill="1" applyAlignment="1">
      <alignment/>
    </xf>
    <xf numFmtId="0" fontId="13" fillId="0" borderId="9" xfId="0" applyFont="1" applyFill="1" applyBorder="1" applyAlignment="1">
      <alignment vertical="center"/>
    </xf>
    <xf numFmtId="0" fontId="13" fillId="0" borderId="9" xfId="0" applyFont="1" applyBorder="1" applyAlignment="1">
      <alignment vertical="center"/>
    </xf>
    <xf numFmtId="4" fontId="13" fillId="0" borderId="9" xfId="0" applyNumberFormat="1" applyFont="1" applyFill="1" applyBorder="1" applyAlignment="1">
      <alignment vertical="center" wrapText="1"/>
    </xf>
    <xf numFmtId="4" fontId="13" fillId="0" borderId="9" xfId="0" applyNumberFormat="1" applyFont="1" applyFill="1" applyBorder="1" applyAlignment="1">
      <alignment vertical="center" wrapText="1"/>
    </xf>
    <xf numFmtId="4" fontId="13" fillId="0" borderId="9" xfId="0" applyNumberFormat="1" applyFont="1" applyBorder="1" applyAlignment="1">
      <alignment vertical="center"/>
    </xf>
    <xf numFmtId="182" fontId="13" fillId="0" borderId="9" xfId="0" applyNumberFormat="1" applyFont="1" applyFill="1" applyBorder="1" applyAlignment="1" applyProtection="1">
      <alignment vertical="center"/>
      <protection/>
    </xf>
    <xf numFmtId="2" fontId="13" fillId="0" borderId="9" xfId="0" applyNumberFormat="1" applyFont="1" applyFill="1" applyBorder="1" applyAlignment="1" applyProtection="1">
      <alignment vertical="center"/>
      <protection/>
    </xf>
    <xf numFmtId="4" fontId="13" fillId="0" borderId="9" xfId="0" applyNumberFormat="1" applyFont="1" applyBorder="1" applyAlignment="1">
      <alignment vertical="center" wrapText="1"/>
    </xf>
    <xf numFmtId="2" fontId="14" fillId="0" borderId="9" xfId="0" applyNumberFormat="1" applyFont="1" applyFill="1" applyBorder="1" applyAlignment="1" applyProtection="1">
      <alignment vertical="center"/>
      <protection/>
    </xf>
    <xf numFmtId="0" fontId="15" fillId="0" borderId="0" xfId="0" applyFont="1" applyAlignment="1">
      <alignment/>
    </xf>
    <xf numFmtId="0" fontId="15" fillId="0" borderId="0" xfId="0" applyNumberFormat="1" applyFont="1" applyAlignment="1">
      <alignment horizontal="center" vertical="center"/>
    </xf>
    <xf numFmtId="0" fontId="16" fillId="0" borderId="0" xfId="0" applyFont="1" applyAlignment="1">
      <alignment horizontal="center"/>
    </xf>
    <xf numFmtId="0" fontId="15" fillId="0" borderId="9" xfId="0" applyNumberFormat="1" applyFont="1" applyBorder="1" applyAlignment="1">
      <alignment horizontal="center" vertical="center"/>
    </xf>
    <xf numFmtId="0" fontId="15" fillId="0" borderId="9" xfId="0" applyNumberFormat="1" applyFont="1" applyBorder="1" applyAlignment="1">
      <alignment horizontal="left" vertical="center"/>
    </xf>
    <xf numFmtId="0" fontId="15" fillId="33" borderId="9" xfId="0" applyNumberFormat="1" applyFont="1" applyFill="1" applyBorder="1" applyAlignment="1">
      <alignment horizontal="left" vertical="center"/>
    </xf>
    <xf numFmtId="0" fontId="15" fillId="0" borderId="12" xfId="0" applyNumberFormat="1" applyFont="1" applyBorder="1" applyAlignment="1">
      <alignment horizontal="left" vertical="center"/>
    </xf>
    <xf numFmtId="0" fontId="15" fillId="0" borderId="9" xfId="0" applyNumberFormat="1" applyFont="1" applyFill="1" applyBorder="1" applyAlignment="1">
      <alignment horizontal="left" vertical="center"/>
    </xf>
    <xf numFmtId="0" fontId="15" fillId="0" borderId="12" xfId="0" applyNumberFormat="1" applyFont="1" applyBorder="1" applyAlignment="1">
      <alignment horizontal="center" vertical="center"/>
    </xf>
    <xf numFmtId="0" fontId="13" fillId="0" borderId="9" xfId="0" applyNumberFormat="1" applyFont="1" applyBorder="1" applyAlignment="1">
      <alignment vertical="center"/>
    </xf>
    <xf numFmtId="0" fontId="17" fillId="0" borderId="0" xfId="0" applyFont="1" applyFill="1" applyAlignment="1">
      <alignment horizontal="center" vertical="center"/>
    </xf>
    <xf numFmtId="49" fontId="18" fillId="0" borderId="0" xfId="0" applyNumberFormat="1" applyFont="1" applyFill="1" applyAlignment="1" applyProtection="1">
      <alignment horizontal="center" vertical="center"/>
      <protection/>
    </xf>
    <xf numFmtId="0" fontId="18"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89" t="s">
        <v>1</v>
      </c>
    </row>
    <row r="3" spans="1:14" ht="93.75" customHeight="1">
      <c r="A3" s="190"/>
      <c r="N3" s="2"/>
    </row>
    <row r="4" ht="81.75" customHeight="1">
      <c r="A4" s="191" t="s">
        <v>2</v>
      </c>
    </row>
    <row r="5" ht="40.5" customHeight="1">
      <c r="A5" s="191" t="s">
        <v>3</v>
      </c>
    </row>
    <row r="6" ht="36.75" customHeight="1">
      <c r="A6" s="191" t="s">
        <v>4</v>
      </c>
    </row>
    <row r="7" ht="12.75" customHeight="1">
      <c r="A7" s="192"/>
    </row>
    <row r="8" ht="12.75" customHeight="1">
      <c r="A8" s="192"/>
    </row>
    <row r="9" ht="12.75" customHeight="1">
      <c r="A9" s="192"/>
    </row>
    <row r="10" ht="12.75" customHeight="1">
      <c r="A10" s="192"/>
    </row>
    <row r="11" ht="12.75" customHeight="1">
      <c r="A11" s="192"/>
    </row>
    <row r="12" ht="12.75" customHeight="1">
      <c r="A12" s="192"/>
    </row>
    <row r="13" ht="12.75" customHeight="1">
      <c r="A13" s="192"/>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D14" sqref="D1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 t="s">
        <v>20</v>
      </c>
    </row>
    <row r="2" spans="1:6" ht="28.5" customHeight="1">
      <c r="A2" s="31" t="s">
        <v>21</v>
      </c>
      <c r="B2" s="31"/>
      <c r="C2" s="31"/>
      <c r="D2" s="31"/>
      <c r="E2" s="31"/>
      <c r="F2" s="31"/>
    </row>
    <row r="3" ht="22.5" customHeight="1">
      <c r="F3" s="28" t="s">
        <v>32</v>
      </c>
    </row>
    <row r="4" spans="1:6" ht="22.5" customHeight="1">
      <c r="A4" s="33" t="s">
        <v>156</v>
      </c>
      <c r="B4" s="33" t="s">
        <v>157</v>
      </c>
      <c r="C4" s="33" t="s">
        <v>111</v>
      </c>
      <c r="D4" s="33" t="s">
        <v>141</v>
      </c>
      <c r="E4" s="33" t="s">
        <v>142</v>
      </c>
      <c r="F4" s="33" t="s">
        <v>144</v>
      </c>
    </row>
    <row r="5" spans="1:6" ht="15.75" customHeight="1">
      <c r="A5" s="12" t="s">
        <v>122</v>
      </c>
      <c r="B5" s="12" t="s">
        <v>122</v>
      </c>
      <c r="C5" s="12">
        <v>1</v>
      </c>
      <c r="D5" s="12">
        <v>2</v>
      </c>
      <c r="E5" s="12">
        <v>3</v>
      </c>
      <c r="F5" s="12" t="s">
        <v>122</v>
      </c>
    </row>
    <row r="6" spans="1:6" ht="12.75" customHeight="1">
      <c r="A6" s="18"/>
      <c r="B6" s="114" t="s">
        <v>111</v>
      </c>
      <c r="C6" s="115">
        <v>1835.65</v>
      </c>
      <c r="D6" s="115">
        <v>1362.97</v>
      </c>
      <c r="E6" s="115">
        <v>472.68</v>
      </c>
      <c r="F6" s="18"/>
    </row>
    <row r="7" spans="1:6" ht="12.75" customHeight="1">
      <c r="A7" s="70">
        <v>301</v>
      </c>
      <c r="B7" s="116" t="s">
        <v>158</v>
      </c>
      <c r="C7" s="117">
        <v>1292.69</v>
      </c>
      <c r="D7" s="117">
        <v>1292.69</v>
      </c>
      <c r="E7" s="118"/>
      <c r="F7" s="118"/>
    </row>
    <row r="8" spans="1:6" ht="12.75" customHeight="1">
      <c r="A8" s="70">
        <v>30101</v>
      </c>
      <c r="B8" s="119" t="s">
        <v>159</v>
      </c>
      <c r="C8" s="120">
        <v>286.91</v>
      </c>
      <c r="D8" s="120">
        <v>286.91</v>
      </c>
      <c r="E8" s="118"/>
      <c r="F8" s="118"/>
    </row>
    <row r="9" spans="1:6" ht="12.75" customHeight="1">
      <c r="A9" s="70">
        <v>30102</v>
      </c>
      <c r="B9" s="119" t="s">
        <v>160</v>
      </c>
      <c r="C9" s="120">
        <v>304.18</v>
      </c>
      <c r="D9" s="120">
        <v>304.18</v>
      </c>
      <c r="E9" s="118"/>
      <c r="F9" s="118"/>
    </row>
    <row r="10" spans="1:6" ht="12.75" customHeight="1">
      <c r="A10" s="70">
        <v>30108</v>
      </c>
      <c r="B10" s="119" t="s">
        <v>161</v>
      </c>
      <c r="C10" s="120">
        <v>96.39</v>
      </c>
      <c r="D10" s="120">
        <v>96.39</v>
      </c>
      <c r="E10" s="118"/>
      <c r="F10" s="118"/>
    </row>
    <row r="11" spans="1:6" ht="12.75" customHeight="1">
      <c r="A11" s="70">
        <v>30109</v>
      </c>
      <c r="B11" s="119" t="s">
        <v>162</v>
      </c>
      <c r="C11" s="120">
        <v>44.48</v>
      </c>
      <c r="D11" s="120">
        <v>44.48</v>
      </c>
      <c r="E11" s="118"/>
      <c r="F11" s="118"/>
    </row>
    <row r="12" spans="1:6" ht="12.75" customHeight="1">
      <c r="A12" s="70">
        <v>30113</v>
      </c>
      <c r="B12" s="119" t="s">
        <v>163</v>
      </c>
      <c r="C12" s="120">
        <v>71.14</v>
      </c>
      <c r="D12" s="120">
        <v>71.14</v>
      </c>
      <c r="E12" s="118"/>
      <c r="F12" s="118"/>
    </row>
    <row r="13" spans="1:6" ht="12.75" customHeight="1">
      <c r="A13" s="70">
        <v>30199</v>
      </c>
      <c r="B13" s="119" t="s">
        <v>164</v>
      </c>
      <c r="C13" s="120">
        <v>489.59</v>
      </c>
      <c r="D13" s="120">
        <v>489.59</v>
      </c>
      <c r="E13" s="118"/>
      <c r="F13" s="118"/>
    </row>
    <row r="14" spans="1:6" ht="12.75" customHeight="1">
      <c r="A14" s="70">
        <v>302</v>
      </c>
      <c r="B14" s="121" t="s">
        <v>165</v>
      </c>
      <c r="C14" s="118">
        <v>477.4</v>
      </c>
      <c r="D14" s="122">
        <v>4.72</v>
      </c>
      <c r="E14" s="118">
        <v>472.68</v>
      </c>
      <c r="F14" s="118"/>
    </row>
    <row r="15" spans="1:6" ht="12.75" customHeight="1">
      <c r="A15" s="70">
        <v>30201</v>
      </c>
      <c r="B15" s="119" t="s">
        <v>166</v>
      </c>
      <c r="C15" s="120">
        <v>46.47</v>
      </c>
      <c r="D15" s="123"/>
      <c r="E15" s="120">
        <v>46.47</v>
      </c>
      <c r="F15" s="124"/>
    </row>
    <row r="16" spans="1:6" ht="12.75" customHeight="1">
      <c r="A16" s="70">
        <v>30202</v>
      </c>
      <c r="B16" s="119" t="s">
        <v>167</v>
      </c>
      <c r="C16" s="120">
        <v>7.8</v>
      </c>
      <c r="D16" s="123"/>
      <c r="E16" s="120">
        <v>7.8</v>
      </c>
      <c r="F16" s="124"/>
    </row>
    <row r="17" spans="1:6" ht="12.75" customHeight="1">
      <c r="A17" s="70">
        <v>30204</v>
      </c>
      <c r="B17" s="119" t="s">
        <v>168</v>
      </c>
      <c r="C17" s="120">
        <v>0.1</v>
      </c>
      <c r="D17" s="123"/>
      <c r="E17" s="120">
        <v>0.1</v>
      </c>
      <c r="F17" s="124"/>
    </row>
    <row r="18" spans="1:6" ht="12.75" customHeight="1">
      <c r="A18" s="70">
        <v>30205</v>
      </c>
      <c r="B18" s="119" t="s">
        <v>169</v>
      </c>
      <c r="C18" s="120">
        <v>10.3</v>
      </c>
      <c r="D18" s="123"/>
      <c r="E18" s="120">
        <v>10.3</v>
      </c>
      <c r="F18" s="124"/>
    </row>
    <row r="19" spans="1:6" ht="12.75" customHeight="1">
      <c r="A19" s="70">
        <v>30206</v>
      </c>
      <c r="B19" s="119" t="s">
        <v>170</v>
      </c>
      <c r="C19" s="120">
        <v>120.3</v>
      </c>
      <c r="D19" s="123"/>
      <c r="E19" s="120">
        <v>120.3</v>
      </c>
      <c r="F19" s="124"/>
    </row>
    <row r="20" spans="1:6" ht="12.75" customHeight="1">
      <c r="A20" s="70">
        <v>30207</v>
      </c>
      <c r="B20" s="119" t="s">
        <v>171</v>
      </c>
      <c r="C20" s="120">
        <v>5.18</v>
      </c>
      <c r="D20" s="123"/>
      <c r="E20" s="120">
        <v>5.18</v>
      </c>
      <c r="F20" s="124"/>
    </row>
    <row r="21" spans="1:6" ht="12.75" customHeight="1">
      <c r="A21" s="70">
        <v>30208</v>
      </c>
      <c r="B21" s="119" t="s">
        <v>172</v>
      </c>
      <c r="C21" s="120">
        <v>10.9</v>
      </c>
      <c r="D21" s="123"/>
      <c r="E21" s="120">
        <v>10.9</v>
      </c>
      <c r="F21" s="124"/>
    </row>
    <row r="22" spans="1:6" ht="12.75" customHeight="1">
      <c r="A22" s="70">
        <v>30211</v>
      </c>
      <c r="B22" s="119" t="s">
        <v>173</v>
      </c>
      <c r="C22" s="120">
        <v>10.2</v>
      </c>
      <c r="D22" s="123"/>
      <c r="E22" s="120">
        <v>10.2</v>
      </c>
      <c r="F22" s="124"/>
    </row>
    <row r="23" spans="1:6" ht="12.75" customHeight="1">
      <c r="A23" s="70">
        <v>30213</v>
      </c>
      <c r="B23" s="119" t="s">
        <v>174</v>
      </c>
      <c r="C23" s="120">
        <v>70</v>
      </c>
      <c r="D23" s="123"/>
      <c r="E23" s="120">
        <v>70</v>
      </c>
      <c r="F23" s="124"/>
    </row>
    <row r="24" spans="1:6" ht="12.75" customHeight="1">
      <c r="A24" s="70">
        <v>30214</v>
      </c>
      <c r="B24" s="119" t="s">
        <v>175</v>
      </c>
      <c r="C24" s="120">
        <v>2.6</v>
      </c>
      <c r="D24" s="123"/>
      <c r="E24" s="120">
        <v>2.6</v>
      </c>
      <c r="F24" s="124"/>
    </row>
    <row r="25" spans="1:6" ht="12.75" customHeight="1">
      <c r="A25" s="70">
        <v>30217</v>
      </c>
      <c r="B25" s="119" t="s">
        <v>176</v>
      </c>
      <c r="C25" s="120">
        <v>0.5</v>
      </c>
      <c r="D25" s="123"/>
      <c r="E25" s="120">
        <v>0.5</v>
      </c>
      <c r="F25" s="124"/>
    </row>
    <row r="26" spans="1:6" ht="12.75" customHeight="1">
      <c r="A26" s="125">
        <v>30231</v>
      </c>
      <c r="B26" s="119" t="s">
        <v>177</v>
      </c>
      <c r="C26" s="120">
        <v>8</v>
      </c>
      <c r="D26" s="123"/>
      <c r="E26" s="120">
        <v>8</v>
      </c>
      <c r="F26" s="124"/>
    </row>
    <row r="27" spans="1:6" ht="12.75" customHeight="1">
      <c r="A27" s="125">
        <v>30239</v>
      </c>
      <c r="B27" s="119" t="s">
        <v>178</v>
      </c>
      <c r="C27" s="120">
        <v>138.13</v>
      </c>
      <c r="D27" s="123">
        <v>4.72</v>
      </c>
      <c r="E27" s="120">
        <v>133.41</v>
      </c>
      <c r="F27" s="124"/>
    </row>
    <row r="28" spans="1:6" ht="12.75" customHeight="1">
      <c r="A28" s="90">
        <v>30299</v>
      </c>
      <c r="B28" s="119" t="s">
        <v>165</v>
      </c>
      <c r="C28" s="120">
        <v>46.92</v>
      </c>
      <c r="D28" s="123"/>
      <c r="E28" s="120">
        <v>46.92</v>
      </c>
      <c r="F28" s="124"/>
    </row>
    <row r="29" spans="1:6" ht="12.75" customHeight="1">
      <c r="A29" s="90">
        <v>303</v>
      </c>
      <c r="B29" s="126" t="s">
        <v>179</v>
      </c>
      <c r="C29" s="127">
        <v>65.56</v>
      </c>
      <c r="D29" s="127">
        <v>65.56</v>
      </c>
      <c r="E29" s="127"/>
      <c r="F29" s="127"/>
    </row>
    <row r="30" spans="1:6" ht="12.75" customHeight="1">
      <c r="A30" s="90">
        <v>30302</v>
      </c>
      <c r="B30" s="128" t="s">
        <v>180</v>
      </c>
      <c r="C30" s="129">
        <v>12.97</v>
      </c>
      <c r="D30" s="129">
        <v>12.97</v>
      </c>
      <c r="E30" s="127"/>
      <c r="F30" s="127"/>
    </row>
    <row r="31" spans="1:6" ht="12.75" customHeight="1">
      <c r="A31" s="90">
        <v>30304</v>
      </c>
      <c r="B31" s="128" t="s">
        <v>181</v>
      </c>
      <c r="C31" s="129">
        <v>17.73</v>
      </c>
      <c r="D31" s="129">
        <v>17.73</v>
      </c>
      <c r="E31" s="127"/>
      <c r="F31" s="127"/>
    </row>
    <row r="32" spans="1:6" ht="12.75" customHeight="1">
      <c r="A32" s="90">
        <v>30399</v>
      </c>
      <c r="B32" s="128" t="s">
        <v>182</v>
      </c>
      <c r="C32" s="129">
        <v>34.86</v>
      </c>
      <c r="D32" s="129">
        <v>34.86</v>
      </c>
      <c r="E32" s="127"/>
      <c r="F32" s="127"/>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11" sqref="C1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91" t="s">
        <v>22</v>
      </c>
      <c r="B1" s="92"/>
      <c r="C1" s="92"/>
      <c r="D1" s="92"/>
      <c r="E1" s="92"/>
      <c r="F1" s="93"/>
    </row>
    <row r="2" spans="1:6" ht="22.5" customHeight="1">
      <c r="A2" s="94" t="s">
        <v>23</v>
      </c>
      <c r="B2" s="95"/>
      <c r="C2" s="95"/>
      <c r="D2" s="95"/>
      <c r="E2" s="95"/>
      <c r="F2" s="95"/>
    </row>
    <row r="3" spans="1:6" ht="22.5" customHeight="1">
      <c r="A3" s="96"/>
      <c r="B3" s="96"/>
      <c r="C3" s="97"/>
      <c r="D3" s="97"/>
      <c r="E3" s="98"/>
      <c r="F3" s="99" t="s">
        <v>32</v>
      </c>
    </row>
    <row r="4" spans="1:6" ht="22.5" customHeight="1">
      <c r="A4" s="100" t="s">
        <v>33</v>
      </c>
      <c r="B4" s="100"/>
      <c r="C4" s="100" t="s">
        <v>34</v>
      </c>
      <c r="D4" s="100"/>
      <c r="E4" s="100"/>
      <c r="F4" s="100"/>
    </row>
    <row r="5" spans="1:6" ht="22.5" customHeight="1">
      <c r="A5" s="100" t="s">
        <v>35</v>
      </c>
      <c r="B5" s="100" t="s">
        <v>36</v>
      </c>
      <c r="C5" s="100" t="s">
        <v>37</v>
      </c>
      <c r="D5" s="101" t="s">
        <v>36</v>
      </c>
      <c r="E5" s="100" t="s">
        <v>38</v>
      </c>
      <c r="F5" s="100" t="s">
        <v>36</v>
      </c>
    </row>
    <row r="6" spans="1:6" ht="22.5" customHeight="1">
      <c r="A6" s="102" t="s">
        <v>186</v>
      </c>
      <c r="B6" s="103">
        <v>1700</v>
      </c>
      <c r="C6" s="104" t="s">
        <v>187</v>
      </c>
      <c r="D6" s="105"/>
      <c r="E6" s="106" t="s">
        <v>188</v>
      </c>
      <c r="F6" s="105"/>
    </row>
    <row r="7" spans="1:6" ht="22.5" customHeight="1">
      <c r="A7" s="107"/>
      <c r="B7" s="103"/>
      <c r="C7" s="104" t="s">
        <v>189</v>
      </c>
      <c r="D7" s="105"/>
      <c r="E7" s="108" t="s">
        <v>190</v>
      </c>
      <c r="F7" s="105"/>
    </row>
    <row r="8" spans="1:8" ht="22.5" customHeight="1">
      <c r="A8" s="107"/>
      <c r="B8" s="103"/>
      <c r="C8" s="104" t="s">
        <v>191</v>
      </c>
      <c r="D8" s="105"/>
      <c r="E8" s="108" t="s">
        <v>192</v>
      </c>
      <c r="F8" s="105"/>
      <c r="H8" s="2"/>
    </row>
    <row r="9" spans="1:6" ht="22.5" customHeight="1">
      <c r="A9" s="102"/>
      <c r="B9" s="103"/>
      <c r="C9" s="104" t="s">
        <v>193</v>
      </c>
      <c r="D9" s="105"/>
      <c r="E9" s="108" t="s">
        <v>194</v>
      </c>
      <c r="F9" s="105"/>
    </row>
    <row r="10" spans="1:7" ht="22.5" customHeight="1">
      <c r="A10" s="102"/>
      <c r="B10" s="103"/>
      <c r="C10" s="104" t="s">
        <v>195</v>
      </c>
      <c r="D10" s="105">
        <v>1700</v>
      </c>
      <c r="E10" s="108" t="s">
        <v>196</v>
      </c>
      <c r="F10" s="105"/>
      <c r="G10" s="2"/>
    </row>
    <row r="11" spans="1:7" ht="22.5" customHeight="1">
      <c r="A11" s="107"/>
      <c r="B11" s="103"/>
      <c r="C11" s="104" t="s">
        <v>197</v>
      </c>
      <c r="D11" s="105"/>
      <c r="E11" s="108" t="s">
        <v>198</v>
      </c>
      <c r="F11" s="105">
        <v>1700</v>
      </c>
      <c r="G11" s="2"/>
    </row>
    <row r="12" spans="1:7" ht="22.5" customHeight="1">
      <c r="A12" s="107"/>
      <c r="B12" s="103"/>
      <c r="C12" s="104" t="s">
        <v>199</v>
      </c>
      <c r="D12" s="105"/>
      <c r="E12" s="108" t="s">
        <v>190</v>
      </c>
      <c r="F12" s="105"/>
      <c r="G12" s="2"/>
    </row>
    <row r="13" spans="1:7" ht="22.5" customHeight="1">
      <c r="A13" s="109"/>
      <c r="B13" s="103"/>
      <c r="C13" s="104" t="s">
        <v>200</v>
      </c>
      <c r="D13" s="105"/>
      <c r="E13" s="108" t="s">
        <v>192</v>
      </c>
      <c r="F13" s="105"/>
      <c r="G13" s="2"/>
    </row>
    <row r="14" spans="1:6" ht="22.5" customHeight="1">
      <c r="A14" s="109"/>
      <c r="B14" s="103"/>
      <c r="C14" s="104" t="s">
        <v>201</v>
      </c>
      <c r="D14" s="105"/>
      <c r="E14" s="108" t="s">
        <v>194</v>
      </c>
      <c r="F14" s="105"/>
    </row>
    <row r="15" spans="1:6" ht="22.5" customHeight="1">
      <c r="A15" s="109"/>
      <c r="B15" s="103"/>
      <c r="C15" s="104" t="s">
        <v>202</v>
      </c>
      <c r="D15" s="105"/>
      <c r="E15" s="108" t="s">
        <v>203</v>
      </c>
      <c r="F15" s="105"/>
    </row>
    <row r="16" spans="1:8" ht="22.5" customHeight="1">
      <c r="A16" s="18"/>
      <c r="B16" s="110"/>
      <c r="C16" s="104" t="s">
        <v>204</v>
      </c>
      <c r="D16" s="105"/>
      <c r="E16" s="108" t="s">
        <v>205</v>
      </c>
      <c r="F16" s="105">
        <v>1700</v>
      </c>
      <c r="H16" s="2"/>
    </row>
    <row r="17" spans="1:6" ht="22.5" customHeight="1">
      <c r="A17" s="20"/>
      <c r="B17" s="110"/>
      <c r="C17" s="104" t="s">
        <v>206</v>
      </c>
      <c r="D17" s="105"/>
      <c r="E17" s="108" t="s">
        <v>207</v>
      </c>
      <c r="F17" s="105"/>
    </row>
    <row r="18" spans="1:6" ht="22.5" customHeight="1">
      <c r="A18" s="20"/>
      <c r="B18" s="110"/>
      <c r="C18" s="104" t="s">
        <v>208</v>
      </c>
      <c r="D18" s="105"/>
      <c r="E18" s="108" t="s">
        <v>209</v>
      </c>
      <c r="F18" s="105"/>
    </row>
    <row r="19" spans="1:6" ht="22.5" customHeight="1">
      <c r="A19" s="109"/>
      <c r="B19" s="110"/>
      <c r="C19" s="104" t="s">
        <v>210</v>
      </c>
      <c r="D19" s="105"/>
      <c r="E19" s="108" t="s">
        <v>211</v>
      </c>
      <c r="F19" s="105"/>
    </row>
    <row r="20" spans="1:6" ht="22.5" customHeight="1">
      <c r="A20" s="109"/>
      <c r="B20" s="103"/>
      <c r="C20" s="104" t="s">
        <v>212</v>
      </c>
      <c r="D20" s="105"/>
      <c r="E20" s="108" t="s">
        <v>213</v>
      </c>
      <c r="F20" s="105"/>
    </row>
    <row r="21" spans="1:6" ht="22.5" customHeight="1">
      <c r="A21" s="18"/>
      <c r="B21" s="103"/>
      <c r="C21" s="20"/>
      <c r="D21" s="105"/>
      <c r="E21" s="108" t="s">
        <v>214</v>
      </c>
      <c r="F21" s="105"/>
    </row>
    <row r="22" spans="1:6" ht="18" customHeight="1">
      <c r="A22" s="20"/>
      <c r="B22" s="103"/>
      <c r="C22" s="20"/>
      <c r="D22" s="105"/>
      <c r="E22" s="111" t="s">
        <v>215</v>
      </c>
      <c r="F22" s="105"/>
    </row>
    <row r="23" spans="1:6" ht="19.5" customHeight="1">
      <c r="A23" s="20"/>
      <c r="B23" s="103"/>
      <c r="C23" s="20"/>
      <c r="D23" s="105"/>
      <c r="E23" s="111" t="s">
        <v>216</v>
      </c>
      <c r="F23" s="105"/>
    </row>
    <row r="24" spans="1:6" ht="21.75" customHeight="1">
      <c r="A24" s="20"/>
      <c r="B24" s="103"/>
      <c r="C24" s="104"/>
      <c r="D24" s="112"/>
      <c r="E24" s="111" t="s">
        <v>217</v>
      </c>
      <c r="F24" s="105"/>
    </row>
    <row r="25" spans="1:6" ht="23.25" customHeight="1">
      <c r="A25" s="20"/>
      <c r="B25" s="103"/>
      <c r="C25" s="104"/>
      <c r="D25" s="112"/>
      <c r="E25" s="102"/>
      <c r="F25" s="113"/>
    </row>
    <row r="26" spans="1:6" ht="18" customHeight="1">
      <c r="A26" s="101" t="s">
        <v>96</v>
      </c>
      <c r="B26" s="110">
        <f>SUM(B6,B9,B10,B12,B13,B14,B15)</f>
        <v>1700</v>
      </c>
      <c r="C26" s="101" t="s">
        <v>97</v>
      </c>
      <c r="D26" s="112">
        <f>SUM(D6:D20)</f>
        <v>1700</v>
      </c>
      <c r="E26" s="101" t="s">
        <v>97</v>
      </c>
      <c r="F26" s="113">
        <v>1700</v>
      </c>
    </row>
    <row r="27" spans="2:6" ht="12.75" customHeight="1">
      <c r="B27" s="2"/>
      <c r="D27" s="2"/>
      <c r="F27" s="2"/>
    </row>
    <row r="28" spans="2:6" ht="12.75" customHeight="1">
      <c r="B28" s="2"/>
      <c r="D28" s="2"/>
      <c r="F28" s="2"/>
    </row>
    <row r="29" spans="2:6" ht="12.75" customHeight="1">
      <c r="B29" s="2"/>
      <c r="D29" s="2"/>
      <c r="F29" s="2"/>
    </row>
    <row r="30" spans="2:6" ht="12.75" customHeight="1">
      <c r="B30" s="2"/>
      <c r="D30" s="2"/>
      <c r="F30" s="2"/>
    </row>
    <row r="31" spans="2:6" ht="12.75" customHeight="1">
      <c r="B31" s="2"/>
      <c r="D31" s="2"/>
      <c r="F31" s="2"/>
    </row>
    <row r="32" spans="2:6" ht="12.75" customHeight="1">
      <c r="B32" s="2"/>
      <c r="D32" s="2"/>
      <c r="F32" s="2"/>
    </row>
    <row r="33" spans="2:6" ht="12.75" customHeight="1">
      <c r="B33" s="2"/>
      <c r="D33" s="2"/>
      <c r="F33" s="2"/>
    </row>
    <row r="34" spans="2:6" ht="12.75" customHeight="1">
      <c r="B34" s="2"/>
      <c r="D34" s="2"/>
      <c r="F34" s="2"/>
    </row>
    <row r="35" spans="2:6" ht="12.75" customHeight="1">
      <c r="B35" s="2"/>
      <c r="D35" s="2"/>
      <c r="F35" s="2"/>
    </row>
    <row r="36" spans="2:6" ht="12.75" customHeight="1">
      <c r="B36" s="2"/>
      <c r="D36" s="2"/>
      <c r="F36" s="2"/>
    </row>
    <row r="37" spans="2:6" ht="12.75" customHeight="1">
      <c r="B37" s="2"/>
      <c r="D37" s="2"/>
      <c r="F37" s="2"/>
    </row>
    <row r="38" spans="2:6" ht="12.75" customHeight="1">
      <c r="B38" s="2"/>
      <c r="D38" s="2"/>
      <c r="F38" s="2"/>
    </row>
    <row r="39" spans="2:4" ht="12.75" customHeight="1">
      <c r="B39" s="2"/>
      <c r="D39" s="2"/>
    </row>
    <row r="40" spans="2:4" ht="12.75" customHeight="1">
      <c r="B40" s="2"/>
      <c r="D40" s="2"/>
    </row>
    <row r="41" spans="2:4" ht="12.75" customHeight="1">
      <c r="B41" s="2"/>
      <c r="D41" s="2"/>
    </row>
    <row r="42" ht="12.75" customHeight="1">
      <c r="B42" s="2"/>
    </row>
    <row r="43" ht="12.75" customHeight="1">
      <c r="B43" s="2"/>
    </row>
    <row r="44" ht="12.75" customHeight="1">
      <c r="B44" s="2"/>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workbookViewId="0" topLeftCell="A1">
      <selection activeCell="B2" sqref="B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 t="s">
        <v>24</v>
      </c>
    </row>
    <row r="2" spans="1:4" ht="28.5" customHeight="1">
      <c r="A2" s="31" t="s">
        <v>25</v>
      </c>
      <c r="B2" s="31"/>
      <c r="C2" s="31"/>
      <c r="D2" s="31"/>
    </row>
    <row r="3" ht="22.5" customHeight="1">
      <c r="D3" s="28" t="s">
        <v>32</v>
      </c>
    </row>
    <row r="4" spans="1:4" ht="22.5" customHeight="1">
      <c r="A4" s="33" t="s">
        <v>107</v>
      </c>
      <c r="B4" s="11" t="s">
        <v>218</v>
      </c>
      <c r="C4" s="33" t="s">
        <v>219</v>
      </c>
      <c r="D4" s="33" t="s">
        <v>220</v>
      </c>
    </row>
    <row r="5" spans="1:4" ht="12" customHeight="1">
      <c r="A5" s="88"/>
      <c r="B5" s="89" t="s">
        <v>111</v>
      </c>
      <c r="C5" s="88">
        <v>2556.85</v>
      </c>
      <c r="D5" s="88"/>
    </row>
    <row r="6" spans="1:4" ht="15.75" customHeight="1">
      <c r="A6" s="12">
        <v>170001</v>
      </c>
      <c r="B6" s="12" t="s">
        <v>123</v>
      </c>
      <c r="C6" s="12">
        <v>2000</v>
      </c>
      <c r="D6" s="13" t="s">
        <v>221</v>
      </c>
    </row>
    <row r="7" spans="1:4" ht="12.75" customHeight="1">
      <c r="A7" s="12">
        <v>170001</v>
      </c>
      <c r="B7" s="12" t="s">
        <v>123</v>
      </c>
      <c r="C7" s="19">
        <v>376</v>
      </c>
      <c r="D7" s="19" t="s">
        <v>222</v>
      </c>
    </row>
    <row r="8" spans="1:4" ht="12.75" customHeight="1">
      <c r="A8" s="35">
        <v>170001</v>
      </c>
      <c r="B8" s="35" t="s">
        <v>123</v>
      </c>
      <c r="C8" s="19">
        <v>110</v>
      </c>
      <c r="D8" s="90" t="s">
        <v>223</v>
      </c>
    </row>
    <row r="9" spans="1:4" ht="12.75" customHeight="1">
      <c r="A9" s="19">
        <v>170002</v>
      </c>
      <c r="B9" s="19" t="s">
        <v>124</v>
      </c>
      <c r="C9" s="90">
        <v>70.85</v>
      </c>
      <c r="D9" s="90" t="s">
        <v>224</v>
      </c>
    </row>
    <row r="11" spans="1:3" ht="12.75" customHeight="1">
      <c r="A11" s="2"/>
      <c r="B11" s="2"/>
      <c r="C11" s="2"/>
    </row>
    <row r="12" spans="1:3" ht="12.75" customHeight="1">
      <c r="A12" s="2"/>
      <c r="B12" s="2"/>
      <c r="C12" s="2"/>
    </row>
    <row r="13" ht="12.75" customHeight="1">
      <c r="B13" s="2"/>
    </row>
  </sheetData>
  <sheetProtection/>
  <printOptions horizontalCentered="1"/>
  <pageMargins left="0.5902777777777778" right="0.5902777777777778" top="0.7909722222222222" bottom="0.7909722222222222"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63"/>
  <sheetViews>
    <sheetView showGridLines="0" showZeros="0" tabSelected="1" workbookViewId="0" topLeftCell="A55">
      <selection activeCell="A62" sqref="A62:D63"/>
    </sheetView>
  </sheetViews>
  <sheetFormatPr defaultColWidth="9.16015625" defaultRowHeight="12.75" customHeight="1"/>
  <cols>
    <col min="1" max="3" width="7.16015625" style="0" customWidth="1"/>
    <col min="4" max="4" width="14.83203125" style="0" customWidth="1"/>
    <col min="5" max="5" width="39.83203125" style="0" customWidth="1"/>
    <col min="6" max="6" width="13.16015625" style="0" customWidth="1"/>
    <col min="7" max="7" width="18.83203125" style="0" customWidth="1"/>
    <col min="8" max="8" width="15.83203125" style="29" customWidth="1"/>
    <col min="9" max="9" width="12.16015625" style="29" customWidth="1"/>
    <col min="10" max="11" width="9.16015625" style="30" customWidth="1"/>
    <col min="12" max="12" width="8.5" style="29" customWidth="1"/>
    <col min="13" max="13" width="17.33203125" style="0" customWidth="1"/>
    <col min="14" max="255" width="9.16015625" style="0" customWidth="1"/>
  </cols>
  <sheetData>
    <row r="1" ht="29.25" customHeight="1">
      <c r="A1" s="2" t="s">
        <v>26</v>
      </c>
    </row>
    <row r="2" spans="1:14" ht="23.25" customHeight="1">
      <c r="A2" s="31" t="s">
        <v>27</v>
      </c>
      <c r="B2" s="31"/>
      <c r="C2" s="31"/>
      <c r="D2" s="31"/>
      <c r="E2" s="31"/>
      <c r="F2" s="31"/>
      <c r="G2" s="31"/>
      <c r="H2" s="31"/>
      <c r="I2" s="31"/>
      <c r="J2" s="67"/>
      <c r="K2" s="67"/>
      <c r="L2" s="31"/>
      <c r="M2" s="31"/>
      <c r="N2" s="68"/>
    </row>
    <row r="3" ht="26.25" customHeight="1">
      <c r="N3" s="28" t="s">
        <v>32</v>
      </c>
    </row>
    <row r="4" spans="1:14" ht="34.5" customHeight="1">
      <c r="A4" s="9" t="s">
        <v>225</v>
      </c>
      <c r="B4" s="9"/>
      <c r="C4" s="9"/>
      <c r="D4" s="9" t="s">
        <v>107</v>
      </c>
      <c r="E4" s="5" t="s">
        <v>226</v>
      </c>
      <c r="F4" s="9" t="s">
        <v>227</v>
      </c>
      <c r="G4" s="32" t="s">
        <v>228</v>
      </c>
      <c r="H4" s="21" t="s">
        <v>229</v>
      </c>
      <c r="I4" s="9" t="s">
        <v>230</v>
      </c>
      <c r="J4" s="69" t="s">
        <v>156</v>
      </c>
      <c r="K4" s="69"/>
      <c r="L4" s="22" t="s">
        <v>231</v>
      </c>
      <c r="M4" s="9" t="s">
        <v>232</v>
      </c>
      <c r="N4" s="4" t="s">
        <v>233</v>
      </c>
    </row>
    <row r="5" spans="1:14" ht="34.5" customHeight="1">
      <c r="A5" s="33" t="s">
        <v>234</v>
      </c>
      <c r="B5" s="33" t="s">
        <v>235</v>
      </c>
      <c r="C5" s="33" t="s">
        <v>236</v>
      </c>
      <c r="D5" s="9"/>
      <c r="E5" s="5"/>
      <c r="F5" s="9"/>
      <c r="G5" s="34"/>
      <c r="H5" s="21"/>
      <c r="I5" s="9"/>
      <c r="J5" s="69" t="s">
        <v>234</v>
      </c>
      <c r="K5" s="69" t="s">
        <v>235</v>
      </c>
      <c r="L5" s="24"/>
      <c r="M5" s="9"/>
      <c r="N5" s="4"/>
    </row>
    <row r="6" spans="1:14" ht="34.5" customHeight="1">
      <c r="A6" s="12" t="s">
        <v>122</v>
      </c>
      <c r="B6" s="12" t="s">
        <v>122</v>
      </c>
      <c r="C6" s="12" t="s">
        <v>122</v>
      </c>
      <c r="D6" s="12" t="s">
        <v>122</v>
      </c>
      <c r="E6" s="12" t="s">
        <v>122</v>
      </c>
      <c r="F6" s="35" t="s">
        <v>122</v>
      </c>
      <c r="G6" s="12" t="s">
        <v>122</v>
      </c>
      <c r="H6" s="12" t="s">
        <v>122</v>
      </c>
      <c r="I6" s="12" t="s">
        <v>122</v>
      </c>
      <c r="J6" s="36" t="s">
        <v>122</v>
      </c>
      <c r="K6" s="36" t="s">
        <v>122</v>
      </c>
      <c r="L6" s="12" t="s">
        <v>122</v>
      </c>
      <c r="M6" s="12" t="s">
        <v>122</v>
      </c>
      <c r="N6" s="12" t="s">
        <v>122</v>
      </c>
    </row>
    <row r="7" spans="1:14" ht="34.5" customHeight="1">
      <c r="A7" s="12"/>
      <c r="B7" s="12"/>
      <c r="C7" s="12"/>
      <c r="D7" s="12">
        <v>170</v>
      </c>
      <c r="E7" s="12" t="s">
        <v>111</v>
      </c>
      <c r="F7" s="35"/>
      <c r="G7" s="12"/>
      <c r="H7" s="12"/>
      <c r="I7" s="70"/>
      <c r="J7" s="36"/>
      <c r="K7" s="36"/>
      <c r="L7" s="70"/>
      <c r="M7" s="12">
        <v>2557.977</v>
      </c>
      <c r="N7" s="12"/>
    </row>
    <row r="8" spans="1:14" ht="51" customHeight="1">
      <c r="A8" s="36">
        <v>212</v>
      </c>
      <c r="B8" s="36" t="s">
        <v>237</v>
      </c>
      <c r="C8" s="36" t="s">
        <v>237</v>
      </c>
      <c r="D8" s="12">
        <v>170001</v>
      </c>
      <c r="E8" s="37" t="s">
        <v>238</v>
      </c>
      <c r="F8" s="35"/>
      <c r="G8" s="12" t="s">
        <v>239</v>
      </c>
      <c r="H8" s="12"/>
      <c r="I8" s="39" t="s">
        <v>240</v>
      </c>
      <c r="J8" s="36">
        <v>309</v>
      </c>
      <c r="K8" s="36" t="s">
        <v>241</v>
      </c>
      <c r="L8" s="71" t="s">
        <v>242</v>
      </c>
      <c r="M8" s="12">
        <v>21.7</v>
      </c>
      <c r="N8" s="12"/>
    </row>
    <row r="9" spans="1:14" ht="34.5" customHeight="1">
      <c r="A9" s="36">
        <v>212</v>
      </c>
      <c r="B9" s="36" t="s">
        <v>237</v>
      </c>
      <c r="C9" s="36" t="s">
        <v>237</v>
      </c>
      <c r="D9" s="12">
        <v>170001</v>
      </c>
      <c r="E9" s="38" t="s">
        <v>243</v>
      </c>
      <c r="F9" s="18"/>
      <c r="G9" s="39" t="s">
        <v>244</v>
      </c>
      <c r="H9" s="40"/>
      <c r="I9" s="39" t="s">
        <v>240</v>
      </c>
      <c r="J9" s="36">
        <v>309</v>
      </c>
      <c r="K9" s="36" t="s">
        <v>241</v>
      </c>
      <c r="L9" s="70" t="s">
        <v>245</v>
      </c>
      <c r="M9" s="72">
        <v>259.46</v>
      </c>
      <c r="N9" s="18"/>
    </row>
    <row r="10" spans="1:14" ht="34.5" customHeight="1">
      <c r="A10" s="36">
        <v>212</v>
      </c>
      <c r="B10" s="36" t="s">
        <v>237</v>
      </c>
      <c r="C10" s="36" t="s">
        <v>237</v>
      </c>
      <c r="D10" s="12">
        <v>170001</v>
      </c>
      <c r="E10" s="41" t="s">
        <v>246</v>
      </c>
      <c r="F10" s="20"/>
      <c r="G10" s="42" t="s">
        <v>247</v>
      </c>
      <c r="H10" s="43"/>
      <c r="I10" s="39" t="s">
        <v>236</v>
      </c>
      <c r="J10" s="36">
        <v>309</v>
      </c>
      <c r="K10" s="36" t="s">
        <v>241</v>
      </c>
      <c r="L10" s="70" t="s">
        <v>245</v>
      </c>
      <c r="M10" s="72">
        <v>4.56</v>
      </c>
      <c r="N10" s="18"/>
    </row>
    <row r="11" spans="1:14" ht="72.75" customHeight="1">
      <c r="A11" s="36">
        <v>212</v>
      </c>
      <c r="B11" s="36" t="s">
        <v>237</v>
      </c>
      <c r="C11" s="36" t="s">
        <v>237</v>
      </c>
      <c r="D11" s="12">
        <v>170001</v>
      </c>
      <c r="E11" s="44" t="s">
        <v>248</v>
      </c>
      <c r="F11" s="20"/>
      <c r="G11" s="42" t="s">
        <v>249</v>
      </c>
      <c r="H11" s="43"/>
      <c r="I11" s="39" t="s">
        <v>236</v>
      </c>
      <c r="J11" s="36">
        <v>309</v>
      </c>
      <c r="K11" s="36">
        <v>99</v>
      </c>
      <c r="L11" s="70" t="s">
        <v>245</v>
      </c>
      <c r="M11" s="73">
        <v>69</v>
      </c>
      <c r="N11" s="20"/>
    </row>
    <row r="12" spans="1:14" ht="34.5" customHeight="1">
      <c r="A12" s="36">
        <v>212</v>
      </c>
      <c r="B12" s="36" t="s">
        <v>237</v>
      </c>
      <c r="C12" s="36" t="s">
        <v>237</v>
      </c>
      <c r="D12" s="12">
        <v>170001</v>
      </c>
      <c r="E12" s="44" t="s">
        <v>250</v>
      </c>
      <c r="F12" s="20"/>
      <c r="G12" s="42" t="s">
        <v>251</v>
      </c>
      <c r="H12" s="43"/>
      <c r="I12" s="39" t="s">
        <v>236</v>
      </c>
      <c r="J12" s="36">
        <v>309</v>
      </c>
      <c r="K12" s="36" t="s">
        <v>241</v>
      </c>
      <c r="L12" s="33" t="s">
        <v>252</v>
      </c>
      <c r="M12" s="39">
        <v>14.67</v>
      </c>
      <c r="N12" s="20"/>
    </row>
    <row r="13" spans="1:14" ht="34.5" customHeight="1">
      <c r="A13" s="36">
        <v>212</v>
      </c>
      <c r="B13" s="36" t="s">
        <v>237</v>
      </c>
      <c r="C13" s="36" t="s">
        <v>237</v>
      </c>
      <c r="D13" s="12">
        <v>170001</v>
      </c>
      <c r="E13" s="44" t="s">
        <v>253</v>
      </c>
      <c r="F13" s="20"/>
      <c r="G13" s="42" t="s">
        <v>254</v>
      </c>
      <c r="H13" s="40"/>
      <c r="I13" s="39" t="s">
        <v>236</v>
      </c>
      <c r="J13" s="36">
        <v>309</v>
      </c>
      <c r="K13" s="36" t="s">
        <v>241</v>
      </c>
      <c r="L13" s="47" t="s">
        <v>255</v>
      </c>
      <c r="M13" s="72">
        <v>116.33</v>
      </c>
      <c r="N13" s="20"/>
    </row>
    <row r="14" spans="1:14" ht="34.5" customHeight="1">
      <c r="A14" s="36">
        <v>212</v>
      </c>
      <c r="B14" s="36" t="s">
        <v>237</v>
      </c>
      <c r="C14" s="36" t="s">
        <v>237</v>
      </c>
      <c r="D14" s="12">
        <v>170001</v>
      </c>
      <c r="E14" s="45" t="s">
        <v>256</v>
      </c>
      <c r="F14" s="20"/>
      <c r="G14" s="42" t="s">
        <v>254</v>
      </c>
      <c r="H14" s="40"/>
      <c r="I14" s="39" t="s">
        <v>236</v>
      </c>
      <c r="J14" s="36">
        <v>309</v>
      </c>
      <c r="K14" s="36" t="s">
        <v>241</v>
      </c>
      <c r="L14" s="47" t="s">
        <v>257</v>
      </c>
      <c r="M14" s="74">
        <v>222.2</v>
      </c>
      <c r="N14" s="20"/>
    </row>
    <row r="15" spans="1:14" ht="34.5" customHeight="1">
      <c r="A15" s="36">
        <v>212</v>
      </c>
      <c r="B15" s="36" t="s">
        <v>237</v>
      </c>
      <c r="C15" s="36" t="s">
        <v>237</v>
      </c>
      <c r="D15" s="12">
        <v>170001</v>
      </c>
      <c r="E15" s="45" t="s">
        <v>258</v>
      </c>
      <c r="F15" s="20"/>
      <c r="G15" s="42" t="s">
        <v>254</v>
      </c>
      <c r="H15" s="40"/>
      <c r="I15" s="39" t="s">
        <v>236</v>
      </c>
      <c r="J15" s="36">
        <v>309</v>
      </c>
      <c r="K15" s="36" t="s">
        <v>241</v>
      </c>
      <c r="L15" s="47" t="s">
        <v>259</v>
      </c>
      <c r="M15" s="72">
        <v>127.88</v>
      </c>
      <c r="N15" s="18"/>
    </row>
    <row r="16" spans="1:14" ht="34.5" customHeight="1">
      <c r="A16" s="36">
        <v>212</v>
      </c>
      <c r="B16" s="36" t="s">
        <v>241</v>
      </c>
      <c r="C16" s="36" t="s">
        <v>260</v>
      </c>
      <c r="D16" s="12">
        <v>170001</v>
      </c>
      <c r="E16" s="45" t="s">
        <v>261</v>
      </c>
      <c r="F16" s="20"/>
      <c r="G16" s="42" t="s">
        <v>262</v>
      </c>
      <c r="H16" s="39" t="s">
        <v>263</v>
      </c>
      <c r="I16" s="39" t="s">
        <v>264</v>
      </c>
      <c r="J16" s="75">
        <v>310</v>
      </c>
      <c r="K16" s="75" t="s">
        <v>237</v>
      </c>
      <c r="L16" s="47" t="s">
        <v>265</v>
      </c>
      <c r="M16" s="72">
        <v>291.2</v>
      </c>
      <c r="N16" s="18"/>
    </row>
    <row r="17" spans="1:14" ht="34.5" customHeight="1">
      <c r="A17" s="36">
        <v>212</v>
      </c>
      <c r="B17" s="36" t="s">
        <v>237</v>
      </c>
      <c r="C17" s="36" t="s">
        <v>237</v>
      </c>
      <c r="D17" s="12">
        <v>170001</v>
      </c>
      <c r="E17" s="45" t="s">
        <v>266</v>
      </c>
      <c r="F17" s="20"/>
      <c r="G17" s="46" t="s">
        <v>267</v>
      </c>
      <c r="H17" s="40"/>
      <c r="I17" s="39" t="s">
        <v>236</v>
      </c>
      <c r="J17" s="36" t="s">
        <v>268</v>
      </c>
      <c r="K17" s="36">
        <v>99</v>
      </c>
      <c r="L17" s="47" t="s">
        <v>269</v>
      </c>
      <c r="M17" s="76">
        <v>16</v>
      </c>
      <c r="N17" s="18"/>
    </row>
    <row r="18" spans="1:14" ht="34.5" customHeight="1">
      <c r="A18" s="36">
        <v>212</v>
      </c>
      <c r="B18" s="36" t="s">
        <v>237</v>
      </c>
      <c r="C18" s="36" t="s">
        <v>237</v>
      </c>
      <c r="D18" s="12">
        <v>170001</v>
      </c>
      <c r="E18" s="45" t="s">
        <v>270</v>
      </c>
      <c r="F18" s="20"/>
      <c r="G18" s="42" t="s">
        <v>254</v>
      </c>
      <c r="H18" s="40"/>
      <c r="I18" s="39" t="s">
        <v>236</v>
      </c>
      <c r="J18" s="36">
        <v>309</v>
      </c>
      <c r="K18" s="36" t="s">
        <v>241</v>
      </c>
      <c r="L18" s="47" t="s">
        <v>269</v>
      </c>
      <c r="M18" s="72">
        <v>117.62</v>
      </c>
      <c r="N18" s="18"/>
    </row>
    <row r="19" spans="1:14" ht="34.5" customHeight="1">
      <c r="A19" s="36">
        <v>212</v>
      </c>
      <c r="B19" s="36" t="s">
        <v>237</v>
      </c>
      <c r="C19" s="36" t="s">
        <v>237</v>
      </c>
      <c r="D19" s="12">
        <v>170001</v>
      </c>
      <c r="E19" s="45" t="s">
        <v>271</v>
      </c>
      <c r="F19" s="20"/>
      <c r="G19" s="42" t="s">
        <v>254</v>
      </c>
      <c r="H19" s="40"/>
      <c r="I19" s="39" t="s">
        <v>236</v>
      </c>
      <c r="J19" s="36">
        <v>309</v>
      </c>
      <c r="K19" s="36" t="s">
        <v>241</v>
      </c>
      <c r="L19" s="47" t="s">
        <v>269</v>
      </c>
      <c r="M19" s="77">
        <v>55.1</v>
      </c>
      <c r="N19" s="18"/>
    </row>
    <row r="20" spans="1:14" ht="34.5" customHeight="1">
      <c r="A20" s="36">
        <v>212</v>
      </c>
      <c r="B20" s="36" t="s">
        <v>241</v>
      </c>
      <c r="C20" s="36" t="s">
        <v>260</v>
      </c>
      <c r="D20" s="12">
        <v>170001</v>
      </c>
      <c r="E20" s="45" t="s">
        <v>272</v>
      </c>
      <c r="F20" s="20"/>
      <c r="G20" s="42" t="s">
        <v>262</v>
      </c>
      <c r="H20" s="40"/>
      <c r="I20" s="39" t="s">
        <v>273</v>
      </c>
      <c r="J20" s="75" t="s">
        <v>268</v>
      </c>
      <c r="K20" s="75" t="s">
        <v>274</v>
      </c>
      <c r="L20" s="47" t="s">
        <v>269</v>
      </c>
      <c r="M20" s="78">
        <v>148</v>
      </c>
      <c r="N20" s="18"/>
    </row>
    <row r="21" spans="1:14" ht="34.5" customHeight="1">
      <c r="A21" s="36">
        <v>212</v>
      </c>
      <c r="B21" s="36" t="s">
        <v>260</v>
      </c>
      <c r="C21" s="36" t="s">
        <v>275</v>
      </c>
      <c r="D21" s="12">
        <v>170001</v>
      </c>
      <c r="E21" s="45" t="s">
        <v>276</v>
      </c>
      <c r="F21" s="20"/>
      <c r="G21" s="42" t="s">
        <v>262</v>
      </c>
      <c r="H21" s="40"/>
      <c r="I21" s="39" t="s">
        <v>277</v>
      </c>
      <c r="J21" s="75" t="s">
        <v>268</v>
      </c>
      <c r="K21" s="75" t="s">
        <v>274</v>
      </c>
      <c r="L21" s="39" t="s">
        <v>278</v>
      </c>
      <c r="M21" s="77">
        <v>42.6</v>
      </c>
      <c r="N21" s="18"/>
    </row>
    <row r="22" spans="1:14" ht="34.5" customHeight="1">
      <c r="A22" s="36">
        <v>212</v>
      </c>
      <c r="B22" s="36" t="s">
        <v>237</v>
      </c>
      <c r="C22" s="36" t="s">
        <v>237</v>
      </c>
      <c r="D22" s="12">
        <v>170001</v>
      </c>
      <c r="E22" s="45" t="s">
        <v>279</v>
      </c>
      <c r="F22" s="20"/>
      <c r="G22" s="42" t="s">
        <v>262</v>
      </c>
      <c r="H22" s="40"/>
      <c r="I22" s="39" t="s">
        <v>240</v>
      </c>
      <c r="J22" s="36">
        <v>309</v>
      </c>
      <c r="K22" s="36" t="s">
        <v>241</v>
      </c>
      <c r="L22" s="39" t="s">
        <v>280</v>
      </c>
      <c r="M22" s="77">
        <v>204.6</v>
      </c>
      <c r="N22" s="18"/>
    </row>
    <row r="23" spans="1:14" ht="34.5" customHeight="1">
      <c r="A23" s="36">
        <v>212</v>
      </c>
      <c r="B23" s="36" t="s">
        <v>260</v>
      </c>
      <c r="C23" s="36" t="s">
        <v>281</v>
      </c>
      <c r="D23" s="12">
        <v>170001</v>
      </c>
      <c r="E23" s="45" t="s">
        <v>282</v>
      </c>
      <c r="F23" s="20"/>
      <c r="G23" s="42" t="s">
        <v>283</v>
      </c>
      <c r="H23" s="40"/>
      <c r="I23" s="39" t="s">
        <v>284</v>
      </c>
      <c r="J23" s="75" t="s">
        <v>268</v>
      </c>
      <c r="K23" s="75" t="s">
        <v>274</v>
      </c>
      <c r="L23" s="47" t="s">
        <v>285</v>
      </c>
      <c r="M23" s="77">
        <v>4.9</v>
      </c>
      <c r="N23" s="18"/>
    </row>
    <row r="24" spans="1:14" ht="34.5" customHeight="1">
      <c r="A24" s="36">
        <v>212</v>
      </c>
      <c r="B24" s="36" t="s">
        <v>237</v>
      </c>
      <c r="C24" s="36" t="s">
        <v>237</v>
      </c>
      <c r="D24" s="12">
        <v>170001</v>
      </c>
      <c r="E24" s="45" t="s">
        <v>286</v>
      </c>
      <c r="F24" s="20"/>
      <c r="G24" s="42" t="s">
        <v>287</v>
      </c>
      <c r="H24" s="47"/>
      <c r="I24" s="39" t="s">
        <v>236</v>
      </c>
      <c r="J24" s="36">
        <v>309</v>
      </c>
      <c r="K24" s="36" t="s">
        <v>241</v>
      </c>
      <c r="L24" s="47" t="s">
        <v>285</v>
      </c>
      <c r="M24" s="77">
        <v>4.73</v>
      </c>
      <c r="N24" s="18"/>
    </row>
    <row r="25" spans="1:14" ht="34.5" customHeight="1">
      <c r="A25" s="36">
        <v>212</v>
      </c>
      <c r="B25" s="36" t="s">
        <v>237</v>
      </c>
      <c r="C25" s="36" t="s">
        <v>237</v>
      </c>
      <c r="D25" s="12">
        <v>170001</v>
      </c>
      <c r="E25" s="45" t="s">
        <v>288</v>
      </c>
      <c r="F25" s="20"/>
      <c r="G25" s="42" t="s">
        <v>287</v>
      </c>
      <c r="H25" s="47"/>
      <c r="I25" s="39" t="s">
        <v>236</v>
      </c>
      <c r="J25" s="36">
        <v>309</v>
      </c>
      <c r="K25" s="36" t="s">
        <v>241</v>
      </c>
      <c r="L25" s="47" t="s">
        <v>285</v>
      </c>
      <c r="M25" s="77">
        <v>6.81</v>
      </c>
      <c r="N25" s="18"/>
    </row>
    <row r="26" spans="1:14" ht="34.5" customHeight="1">
      <c r="A26" s="36">
        <v>212</v>
      </c>
      <c r="B26" s="36" t="s">
        <v>237</v>
      </c>
      <c r="C26" s="36" t="s">
        <v>237</v>
      </c>
      <c r="D26" s="12">
        <v>170001</v>
      </c>
      <c r="E26" s="45" t="s">
        <v>289</v>
      </c>
      <c r="F26" s="20"/>
      <c r="G26" s="42" t="s">
        <v>287</v>
      </c>
      <c r="H26" s="47"/>
      <c r="I26" s="39" t="s">
        <v>236</v>
      </c>
      <c r="J26" s="36">
        <v>309</v>
      </c>
      <c r="K26" s="36">
        <v>99</v>
      </c>
      <c r="L26" s="47" t="s">
        <v>285</v>
      </c>
      <c r="M26" s="77">
        <v>4.8</v>
      </c>
      <c r="N26" s="18"/>
    </row>
    <row r="27" spans="1:14" ht="34.5" customHeight="1">
      <c r="A27" s="36">
        <v>212</v>
      </c>
      <c r="B27" s="36" t="s">
        <v>237</v>
      </c>
      <c r="C27" s="36" t="s">
        <v>237</v>
      </c>
      <c r="D27" s="12">
        <v>170001</v>
      </c>
      <c r="E27" s="45" t="s">
        <v>290</v>
      </c>
      <c r="F27" s="20"/>
      <c r="G27" s="42" t="s">
        <v>287</v>
      </c>
      <c r="H27" s="47"/>
      <c r="I27" s="79" t="s">
        <v>236</v>
      </c>
      <c r="J27" s="36">
        <v>309</v>
      </c>
      <c r="K27" s="36">
        <v>99</v>
      </c>
      <c r="L27" s="47" t="s">
        <v>291</v>
      </c>
      <c r="M27" s="77">
        <v>5.1</v>
      </c>
      <c r="N27" s="18"/>
    </row>
    <row r="28" spans="1:14" ht="34.5" customHeight="1">
      <c r="A28" s="36">
        <v>212</v>
      </c>
      <c r="B28" s="36" t="s">
        <v>237</v>
      </c>
      <c r="C28" s="36" t="s">
        <v>237</v>
      </c>
      <c r="D28" s="12">
        <v>170001</v>
      </c>
      <c r="E28" s="45" t="s">
        <v>292</v>
      </c>
      <c r="F28" s="20"/>
      <c r="G28" s="42" t="s">
        <v>293</v>
      </c>
      <c r="H28" s="47"/>
      <c r="I28" s="47" t="s">
        <v>294</v>
      </c>
      <c r="J28" s="36">
        <v>309</v>
      </c>
      <c r="K28" s="36" t="s">
        <v>241</v>
      </c>
      <c r="L28" s="47" t="s">
        <v>295</v>
      </c>
      <c r="M28" s="77">
        <v>9.5</v>
      </c>
      <c r="N28" s="18"/>
    </row>
    <row r="29" spans="1:14" ht="34.5" customHeight="1">
      <c r="A29" s="36">
        <v>212</v>
      </c>
      <c r="B29" s="36" t="s">
        <v>237</v>
      </c>
      <c r="C29" s="36" t="s">
        <v>237</v>
      </c>
      <c r="D29" s="12">
        <v>170001</v>
      </c>
      <c r="E29" s="45" t="s">
        <v>296</v>
      </c>
      <c r="F29" s="20"/>
      <c r="G29" s="42" t="s">
        <v>287</v>
      </c>
      <c r="H29" s="47"/>
      <c r="I29" s="39" t="s">
        <v>236</v>
      </c>
      <c r="J29" s="36">
        <v>309</v>
      </c>
      <c r="K29" s="36" t="s">
        <v>241</v>
      </c>
      <c r="L29" s="47" t="s">
        <v>295</v>
      </c>
      <c r="M29" s="77">
        <v>2.995</v>
      </c>
      <c r="N29" s="18"/>
    </row>
    <row r="30" spans="1:14" ht="34.5" customHeight="1">
      <c r="A30" s="48" t="s">
        <v>297</v>
      </c>
      <c r="B30" s="49" t="s">
        <v>260</v>
      </c>
      <c r="C30" s="49" t="s">
        <v>274</v>
      </c>
      <c r="D30" s="12">
        <v>170001</v>
      </c>
      <c r="E30" s="45" t="s">
        <v>298</v>
      </c>
      <c r="F30" s="20"/>
      <c r="G30" s="42" t="s">
        <v>262</v>
      </c>
      <c r="H30" s="47"/>
      <c r="I30" s="39" t="s">
        <v>236</v>
      </c>
      <c r="J30" s="75" t="s">
        <v>268</v>
      </c>
      <c r="K30" s="75" t="s">
        <v>274</v>
      </c>
      <c r="L30" s="47" t="s">
        <v>299</v>
      </c>
      <c r="M30" s="76">
        <v>5</v>
      </c>
      <c r="N30" s="18"/>
    </row>
    <row r="31" spans="1:14" ht="34.5" customHeight="1">
      <c r="A31" s="36">
        <v>212</v>
      </c>
      <c r="B31" s="36" t="s">
        <v>237</v>
      </c>
      <c r="C31" s="36" t="s">
        <v>237</v>
      </c>
      <c r="D31" s="12">
        <v>170001</v>
      </c>
      <c r="E31" s="45" t="s">
        <v>300</v>
      </c>
      <c r="F31" s="20"/>
      <c r="G31" s="42" t="s">
        <v>254</v>
      </c>
      <c r="H31" s="47"/>
      <c r="I31" s="39" t="s">
        <v>236</v>
      </c>
      <c r="J31" s="36">
        <v>309</v>
      </c>
      <c r="K31" s="36" t="s">
        <v>241</v>
      </c>
      <c r="L31" s="47" t="s">
        <v>301</v>
      </c>
      <c r="M31" s="77">
        <v>5.862</v>
      </c>
      <c r="N31" s="18"/>
    </row>
    <row r="32" spans="1:14" ht="34.5" customHeight="1">
      <c r="A32" s="36">
        <v>212</v>
      </c>
      <c r="B32" s="36" t="s">
        <v>237</v>
      </c>
      <c r="C32" s="36" t="s">
        <v>237</v>
      </c>
      <c r="D32" s="12">
        <v>170001</v>
      </c>
      <c r="E32" s="45" t="s">
        <v>302</v>
      </c>
      <c r="F32" s="20"/>
      <c r="G32" s="42" t="s">
        <v>287</v>
      </c>
      <c r="H32" s="47"/>
      <c r="I32" s="39" t="s">
        <v>236</v>
      </c>
      <c r="J32" s="36">
        <v>309</v>
      </c>
      <c r="K32" s="36" t="s">
        <v>241</v>
      </c>
      <c r="L32" s="47" t="s">
        <v>303</v>
      </c>
      <c r="M32" s="77">
        <v>4.1</v>
      </c>
      <c r="N32" s="18"/>
    </row>
    <row r="33" spans="1:14" ht="34.5" customHeight="1">
      <c r="A33" s="36">
        <v>212</v>
      </c>
      <c r="B33" s="36" t="s">
        <v>237</v>
      </c>
      <c r="C33" s="36" t="s">
        <v>237</v>
      </c>
      <c r="D33" s="12">
        <v>170001</v>
      </c>
      <c r="E33" s="45" t="s">
        <v>304</v>
      </c>
      <c r="F33" s="20"/>
      <c r="G33" s="42" t="s">
        <v>305</v>
      </c>
      <c r="H33" s="47"/>
      <c r="I33" s="39" t="s">
        <v>236</v>
      </c>
      <c r="J33" s="36">
        <v>309</v>
      </c>
      <c r="K33" s="36">
        <v>99</v>
      </c>
      <c r="L33" s="47" t="s">
        <v>303</v>
      </c>
      <c r="M33" s="77">
        <v>5.62</v>
      </c>
      <c r="N33" s="18"/>
    </row>
    <row r="34" spans="1:14" ht="34.5" customHeight="1">
      <c r="A34" s="36">
        <v>212</v>
      </c>
      <c r="B34" s="36" t="s">
        <v>237</v>
      </c>
      <c r="C34" s="36" t="s">
        <v>237</v>
      </c>
      <c r="D34" s="12">
        <v>170001</v>
      </c>
      <c r="E34" s="45" t="s">
        <v>306</v>
      </c>
      <c r="F34" s="20"/>
      <c r="G34" s="42" t="s">
        <v>305</v>
      </c>
      <c r="H34" s="47"/>
      <c r="I34" s="39" t="s">
        <v>236</v>
      </c>
      <c r="J34" s="36">
        <v>309</v>
      </c>
      <c r="K34" s="36">
        <v>99</v>
      </c>
      <c r="L34" s="47" t="s">
        <v>307</v>
      </c>
      <c r="M34" s="77">
        <v>9.37</v>
      </c>
      <c r="N34" s="18"/>
    </row>
    <row r="35" spans="1:14" ht="34.5" customHeight="1">
      <c r="A35" s="36">
        <v>212</v>
      </c>
      <c r="B35" s="36" t="s">
        <v>237</v>
      </c>
      <c r="C35" s="36" t="s">
        <v>237</v>
      </c>
      <c r="D35" s="12">
        <v>170001</v>
      </c>
      <c r="E35" s="45" t="s">
        <v>308</v>
      </c>
      <c r="F35" s="20"/>
      <c r="G35" s="42" t="s">
        <v>254</v>
      </c>
      <c r="H35" s="47"/>
      <c r="I35" s="39" t="s">
        <v>236</v>
      </c>
      <c r="J35" s="36">
        <v>309</v>
      </c>
      <c r="K35" s="36" t="s">
        <v>241</v>
      </c>
      <c r="L35" s="47" t="s">
        <v>307</v>
      </c>
      <c r="M35" s="77">
        <v>47</v>
      </c>
      <c r="N35" s="18"/>
    </row>
    <row r="36" spans="1:14" ht="34.5" customHeight="1">
      <c r="A36" s="36">
        <v>212</v>
      </c>
      <c r="B36" s="36" t="s">
        <v>237</v>
      </c>
      <c r="C36" s="36" t="s">
        <v>237</v>
      </c>
      <c r="D36" s="12">
        <v>170001</v>
      </c>
      <c r="E36" s="45" t="s">
        <v>309</v>
      </c>
      <c r="F36" s="20"/>
      <c r="G36" s="42" t="s">
        <v>254</v>
      </c>
      <c r="H36" s="47"/>
      <c r="I36" s="39" t="s">
        <v>236</v>
      </c>
      <c r="J36" s="36">
        <v>309</v>
      </c>
      <c r="K36" s="36" t="s">
        <v>241</v>
      </c>
      <c r="L36" s="47" t="s">
        <v>310</v>
      </c>
      <c r="M36" s="77">
        <v>122</v>
      </c>
      <c r="N36" s="18"/>
    </row>
    <row r="37" spans="1:14" ht="34.5" customHeight="1">
      <c r="A37" s="36">
        <v>212</v>
      </c>
      <c r="B37" s="36" t="s">
        <v>237</v>
      </c>
      <c r="C37" s="36" t="s">
        <v>237</v>
      </c>
      <c r="D37" s="12">
        <v>170001</v>
      </c>
      <c r="E37" s="45" t="s">
        <v>311</v>
      </c>
      <c r="F37" s="20"/>
      <c r="G37" s="42" t="s">
        <v>293</v>
      </c>
      <c r="H37" s="47"/>
      <c r="I37" s="47" t="s">
        <v>312</v>
      </c>
      <c r="J37" s="36">
        <v>309</v>
      </c>
      <c r="K37" s="36" t="s">
        <v>241</v>
      </c>
      <c r="L37" s="47" t="s">
        <v>313</v>
      </c>
      <c r="M37" s="77">
        <v>3.5</v>
      </c>
      <c r="N37" s="18"/>
    </row>
    <row r="38" spans="1:14" ht="34.5" customHeight="1">
      <c r="A38" s="36">
        <v>212</v>
      </c>
      <c r="B38" s="36" t="s">
        <v>237</v>
      </c>
      <c r="C38" s="36" t="s">
        <v>237</v>
      </c>
      <c r="D38" s="12">
        <v>170001</v>
      </c>
      <c r="E38" s="45" t="s">
        <v>314</v>
      </c>
      <c r="F38" s="20"/>
      <c r="G38" s="42" t="s">
        <v>293</v>
      </c>
      <c r="H38" s="47"/>
      <c r="I38" s="47" t="s">
        <v>315</v>
      </c>
      <c r="J38" s="36">
        <v>309</v>
      </c>
      <c r="K38" s="36" t="s">
        <v>241</v>
      </c>
      <c r="L38" s="47" t="s">
        <v>313</v>
      </c>
      <c r="M38" s="77">
        <v>2.75</v>
      </c>
      <c r="N38" s="18"/>
    </row>
    <row r="39" spans="1:14" ht="34.5" customHeight="1">
      <c r="A39" s="36">
        <v>212</v>
      </c>
      <c r="B39" s="36" t="s">
        <v>237</v>
      </c>
      <c r="C39" s="36" t="s">
        <v>237</v>
      </c>
      <c r="D39" s="12">
        <v>170001</v>
      </c>
      <c r="E39" s="45" t="s">
        <v>316</v>
      </c>
      <c r="F39" s="20"/>
      <c r="G39" s="42" t="s">
        <v>293</v>
      </c>
      <c r="H39" s="47"/>
      <c r="I39" s="47" t="s">
        <v>317</v>
      </c>
      <c r="J39" s="36">
        <v>309</v>
      </c>
      <c r="K39" s="36" t="s">
        <v>241</v>
      </c>
      <c r="L39" s="47" t="s">
        <v>318</v>
      </c>
      <c r="M39" s="77">
        <v>1.5</v>
      </c>
      <c r="N39" s="18"/>
    </row>
    <row r="40" spans="1:14" ht="34.5" customHeight="1">
      <c r="A40" s="36">
        <v>212</v>
      </c>
      <c r="B40" s="36" t="s">
        <v>237</v>
      </c>
      <c r="C40" s="36" t="s">
        <v>237</v>
      </c>
      <c r="D40" s="12">
        <v>170001</v>
      </c>
      <c r="E40" s="45" t="s">
        <v>319</v>
      </c>
      <c r="F40" s="20"/>
      <c r="G40" s="42" t="s">
        <v>251</v>
      </c>
      <c r="H40" s="47"/>
      <c r="I40" s="39" t="s">
        <v>236</v>
      </c>
      <c r="J40" s="36">
        <v>309</v>
      </c>
      <c r="K40" s="36" t="s">
        <v>241</v>
      </c>
      <c r="L40" s="47" t="s">
        <v>318</v>
      </c>
      <c r="M40" s="77">
        <v>4</v>
      </c>
      <c r="N40" s="18"/>
    </row>
    <row r="41" spans="1:14" ht="34.5" customHeight="1">
      <c r="A41" s="36">
        <v>212</v>
      </c>
      <c r="B41" s="36" t="s">
        <v>237</v>
      </c>
      <c r="C41" s="36" t="s">
        <v>237</v>
      </c>
      <c r="D41" s="12">
        <v>170001</v>
      </c>
      <c r="E41" s="45" t="s">
        <v>320</v>
      </c>
      <c r="F41" s="20"/>
      <c r="G41" s="42" t="s">
        <v>254</v>
      </c>
      <c r="H41" s="47"/>
      <c r="I41" s="39" t="s">
        <v>236</v>
      </c>
      <c r="J41" s="36">
        <v>309</v>
      </c>
      <c r="K41" s="36" t="s">
        <v>241</v>
      </c>
      <c r="L41" s="47" t="s">
        <v>321</v>
      </c>
      <c r="M41" s="76">
        <v>150</v>
      </c>
      <c r="N41" s="18"/>
    </row>
    <row r="42" spans="1:14" ht="34.5" customHeight="1">
      <c r="A42" s="36">
        <v>212</v>
      </c>
      <c r="B42" s="36" t="s">
        <v>237</v>
      </c>
      <c r="C42" s="36" t="s">
        <v>237</v>
      </c>
      <c r="D42" s="12">
        <v>170001</v>
      </c>
      <c r="E42" s="45" t="s">
        <v>322</v>
      </c>
      <c r="F42" s="20"/>
      <c r="G42" s="42" t="s">
        <v>254</v>
      </c>
      <c r="H42" s="47"/>
      <c r="I42" s="39" t="s">
        <v>236</v>
      </c>
      <c r="J42" s="36">
        <v>309</v>
      </c>
      <c r="K42" s="36" t="s">
        <v>241</v>
      </c>
      <c r="L42" s="47" t="s">
        <v>323</v>
      </c>
      <c r="M42" s="76">
        <v>45</v>
      </c>
      <c r="N42" s="18"/>
    </row>
    <row r="43" spans="1:14" ht="34.5" customHeight="1">
      <c r="A43" s="36">
        <v>212</v>
      </c>
      <c r="B43" s="36" t="s">
        <v>237</v>
      </c>
      <c r="C43" s="36" t="s">
        <v>237</v>
      </c>
      <c r="D43" s="12">
        <v>170001</v>
      </c>
      <c r="E43" s="45" t="s">
        <v>324</v>
      </c>
      <c r="F43" s="20"/>
      <c r="G43" s="42" t="s">
        <v>254</v>
      </c>
      <c r="H43" s="47"/>
      <c r="I43" s="39" t="s">
        <v>236</v>
      </c>
      <c r="J43" s="36">
        <v>309</v>
      </c>
      <c r="K43" s="36" t="s">
        <v>241</v>
      </c>
      <c r="L43" s="47" t="s">
        <v>325</v>
      </c>
      <c r="M43" s="76">
        <v>30</v>
      </c>
      <c r="N43" s="18"/>
    </row>
    <row r="44" spans="1:14" ht="34.5" customHeight="1">
      <c r="A44" s="36">
        <v>212</v>
      </c>
      <c r="B44" s="36" t="s">
        <v>237</v>
      </c>
      <c r="C44" s="36" t="s">
        <v>237</v>
      </c>
      <c r="D44" s="12">
        <v>170001</v>
      </c>
      <c r="E44" s="45" t="s">
        <v>326</v>
      </c>
      <c r="F44" s="20"/>
      <c r="G44" s="42" t="s">
        <v>254</v>
      </c>
      <c r="H44" s="47"/>
      <c r="I44" s="39" t="s">
        <v>236</v>
      </c>
      <c r="J44" s="36">
        <v>309</v>
      </c>
      <c r="K44" s="36" t="s">
        <v>241</v>
      </c>
      <c r="L44" s="47" t="s">
        <v>325</v>
      </c>
      <c r="M44" s="76">
        <v>30</v>
      </c>
      <c r="N44" s="18"/>
    </row>
    <row r="45" spans="1:14" ht="34.5" customHeight="1">
      <c r="A45" s="36">
        <v>212</v>
      </c>
      <c r="B45" s="36" t="s">
        <v>237</v>
      </c>
      <c r="C45" s="36" t="s">
        <v>237</v>
      </c>
      <c r="D45" s="12">
        <v>170001</v>
      </c>
      <c r="E45" s="45" t="s">
        <v>327</v>
      </c>
      <c r="F45" s="20"/>
      <c r="G45" s="42" t="s">
        <v>254</v>
      </c>
      <c r="H45" s="47"/>
      <c r="I45" s="39" t="s">
        <v>236</v>
      </c>
      <c r="J45" s="36">
        <v>309</v>
      </c>
      <c r="K45" s="36" t="s">
        <v>241</v>
      </c>
      <c r="L45" s="47" t="s">
        <v>328</v>
      </c>
      <c r="M45" s="76">
        <v>20</v>
      </c>
      <c r="N45" s="18"/>
    </row>
    <row r="46" spans="1:14" ht="34.5" customHeight="1">
      <c r="A46" s="36">
        <v>212</v>
      </c>
      <c r="B46" s="36" t="s">
        <v>237</v>
      </c>
      <c r="C46" s="36" t="s">
        <v>237</v>
      </c>
      <c r="D46" s="12">
        <v>170001</v>
      </c>
      <c r="E46" s="45" t="s">
        <v>329</v>
      </c>
      <c r="F46" s="20"/>
      <c r="G46" s="42" t="s">
        <v>254</v>
      </c>
      <c r="H46" s="47"/>
      <c r="I46" s="39" t="s">
        <v>236</v>
      </c>
      <c r="J46" s="36">
        <v>309</v>
      </c>
      <c r="K46" s="36" t="s">
        <v>241</v>
      </c>
      <c r="L46" s="47" t="s">
        <v>330</v>
      </c>
      <c r="M46" s="76">
        <v>30</v>
      </c>
      <c r="N46" s="18"/>
    </row>
    <row r="47" spans="1:14" ht="34.5" customHeight="1">
      <c r="A47" s="36">
        <v>212</v>
      </c>
      <c r="B47" s="36" t="s">
        <v>237</v>
      </c>
      <c r="C47" s="36" t="s">
        <v>237</v>
      </c>
      <c r="D47" s="12">
        <v>170001</v>
      </c>
      <c r="E47" s="45" t="s">
        <v>331</v>
      </c>
      <c r="F47" s="20"/>
      <c r="G47" s="42" t="s">
        <v>254</v>
      </c>
      <c r="H47" s="47"/>
      <c r="I47" s="39" t="s">
        <v>236</v>
      </c>
      <c r="J47" s="36">
        <v>309</v>
      </c>
      <c r="K47" s="36" t="s">
        <v>241</v>
      </c>
      <c r="L47" s="47" t="s">
        <v>330</v>
      </c>
      <c r="M47" s="76">
        <v>25</v>
      </c>
      <c r="N47" s="18"/>
    </row>
    <row r="48" spans="1:14" ht="34.5" customHeight="1">
      <c r="A48" s="36">
        <v>212</v>
      </c>
      <c r="B48" s="36" t="s">
        <v>237</v>
      </c>
      <c r="C48" s="36" t="s">
        <v>237</v>
      </c>
      <c r="D48" s="12">
        <v>170001</v>
      </c>
      <c r="E48" s="45" t="s">
        <v>332</v>
      </c>
      <c r="F48" s="20"/>
      <c r="G48" s="42" t="s">
        <v>254</v>
      </c>
      <c r="H48" s="47"/>
      <c r="I48" s="39" t="s">
        <v>236</v>
      </c>
      <c r="J48" s="36">
        <v>309</v>
      </c>
      <c r="K48" s="36" t="s">
        <v>241</v>
      </c>
      <c r="L48" s="47" t="s">
        <v>333</v>
      </c>
      <c r="M48" s="76">
        <v>30</v>
      </c>
      <c r="N48" s="18"/>
    </row>
    <row r="49" spans="1:14" ht="34.5" customHeight="1">
      <c r="A49" s="36">
        <v>212</v>
      </c>
      <c r="B49" s="36" t="s">
        <v>237</v>
      </c>
      <c r="C49" s="36" t="s">
        <v>237</v>
      </c>
      <c r="D49" s="12">
        <v>170001</v>
      </c>
      <c r="E49" s="45" t="s">
        <v>334</v>
      </c>
      <c r="F49" s="20"/>
      <c r="G49" s="42" t="s">
        <v>254</v>
      </c>
      <c r="H49" s="47"/>
      <c r="I49" s="39" t="s">
        <v>236</v>
      </c>
      <c r="J49" s="36">
        <v>309</v>
      </c>
      <c r="K49" s="36" t="s">
        <v>241</v>
      </c>
      <c r="L49" s="47" t="s">
        <v>335</v>
      </c>
      <c r="M49" s="76">
        <v>30</v>
      </c>
      <c r="N49" s="18"/>
    </row>
    <row r="50" spans="1:14" ht="34.5" customHeight="1">
      <c r="A50" s="36">
        <v>212</v>
      </c>
      <c r="B50" s="36" t="s">
        <v>237</v>
      </c>
      <c r="C50" s="36" t="s">
        <v>237</v>
      </c>
      <c r="D50" s="12">
        <v>170001</v>
      </c>
      <c r="E50" s="45" t="s">
        <v>336</v>
      </c>
      <c r="F50" s="20"/>
      <c r="G50" s="42" t="s">
        <v>254</v>
      </c>
      <c r="H50" s="40"/>
      <c r="I50" s="39" t="s">
        <v>236</v>
      </c>
      <c r="J50" s="36">
        <v>309</v>
      </c>
      <c r="K50" s="36" t="s">
        <v>241</v>
      </c>
      <c r="L50" s="47" t="s">
        <v>337</v>
      </c>
      <c r="M50" s="76">
        <v>30</v>
      </c>
      <c r="N50" s="18"/>
    </row>
    <row r="51" spans="1:14" ht="34.5" customHeight="1">
      <c r="A51" s="36">
        <v>212</v>
      </c>
      <c r="B51" s="36" t="s">
        <v>237</v>
      </c>
      <c r="C51" s="36" t="s">
        <v>237</v>
      </c>
      <c r="D51" s="12">
        <v>170001</v>
      </c>
      <c r="E51" s="50" t="s">
        <v>338</v>
      </c>
      <c r="F51" s="20"/>
      <c r="G51" s="42" t="s">
        <v>254</v>
      </c>
      <c r="H51" s="51"/>
      <c r="I51" s="39" t="s">
        <v>339</v>
      </c>
      <c r="J51" s="36">
        <v>309</v>
      </c>
      <c r="K51" s="36" t="s">
        <v>241</v>
      </c>
      <c r="L51" s="47" t="s">
        <v>337</v>
      </c>
      <c r="M51" s="39">
        <v>13.2</v>
      </c>
      <c r="N51" s="18"/>
    </row>
    <row r="52" spans="1:14" s="1" customFormat="1" ht="34.5" customHeight="1">
      <c r="A52" s="52" t="s">
        <v>297</v>
      </c>
      <c r="B52" s="53" t="s">
        <v>260</v>
      </c>
      <c r="C52" s="53" t="s">
        <v>275</v>
      </c>
      <c r="D52" s="54">
        <v>170001</v>
      </c>
      <c r="E52" s="55" t="s">
        <v>340</v>
      </c>
      <c r="F52" s="56"/>
      <c r="G52" s="57" t="s">
        <v>262</v>
      </c>
      <c r="H52" s="58"/>
      <c r="I52" s="80" t="s">
        <v>341</v>
      </c>
      <c r="J52" s="81" t="s">
        <v>342</v>
      </c>
      <c r="K52" s="81" t="s">
        <v>343</v>
      </c>
      <c r="L52" s="82" t="s">
        <v>344</v>
      </c>
      <c r="M52" s="83">
        <v>29</v>
      </c>
      <c r="N52" s="16"/>
    </row>
    <row r="53" spans="1:14" s="1" customFormat="1" ht="34.5" customHeight="1">
      <c r="A53" s="52" t="s">
        <v>297</v>
      </c>
      <c r="B53" s="53" t="s">
        <v>260</v>
      </c>
      <c r="C53" s="53" t="s">
        <v>275</v>
      </c>
      <c r="D53" s="54">
        <v>170001</v>
      </c>
      <c r="E53" s="55" t="s">
        <v>345</v>
      </c>
      <c r="F53" s="56"/>
      <c r="G53" s="57" t="s">
        <v>262</v>
      </c>
      <c r="H53" s="58"/>
      <c r="I53" s="82" t="s">
        <v>346</v>
      </c>
      <c r="J53" s="81" t="s">
        <v>268</v>
      </c>
      <c r="K53" s="81" t="s">
        <v>274</v>
      </c>
      <c r="L53" s="82" t="s">
        <v>347</v>
      </c>
      <c r="M53" s="83">
        <v>9.98</v>
      </c>
      <c r="N53" s="16"/>
    </row>
    <row r="54" spans="1:14" s="1" customFormat="1" ht="34.5" customHeight="1">
      <c r="A54" s="59" t="s">
        <v>297</v>
      </c>
      <c r="B54" s="27" t="s">
        <v>241</v>
      </c>
      <c r="C54" s="27" t="s">
        <v>260</v>
      </c>
      <c r="D54" s="54">
        <v>170001</v>
      </c>
      <c r="E54" s="55" t="s">
        <v>348</v>
      </c>
      <c r="F54" s="56"/>
      <c r="G54" s="57" t="s">
        <v>262</v>
      </c>
      <c r="H54" s="58"/>
      <c r="I54" s="80" t="s">
        <v>349</v>
      </c>
      <c r="J54" s="81" t="s">
        <v>342</v>
      </c>
      <c r="K54" s="81" t="s">
        <v>237</v>
      </c>
      <c r="L54" s="82" t="s">
        <v>350</v>
      </c>
      <c r="M54" s="83">
        <v>16.5</v>
      </c>
      <c r="N54" s="16"/>
    </row>
    <row r="55" spans="1:14" s="1" customFormat="1" ht="34.5" customHeight="1">
      <c r="A55" s="59" t="s">
        <v>297</v>
      </c>
      <c r="B55" s="27" t="s">
        <v>241</v>
      </c>
      <c r="C55" s="27" t="s">
        <v>260</v>
      </c>
      <c r="D55" s="54">
        <v>170001</v>
      </c>
      <c r="E55" s="55" t="s">
        <v>351</v>
      </c>
      <c r="F55" s="56"/>
      <c r="G55" s="57" t="s">
        <v>262</v>
      </c>
      <c r="H55" s="58"/>
      <c r="I55" s="80" t="s">
        <v>349</v>
      </c>
      <c r="J55" s="81" t="s">
        <v>342</v>
      </c>
      <c r="K55" s="81" t="s">
        <v>237</v>
      </c>
      <c r="L55" s="82" t="s">
        <v>352</v>
      </c>
      <c r="M55" s="83">
        <v>19.8</v>
      </c>
      <c r="N55" s="16"/>
    </row>
    <row r="56" spans="1:14" ht="34.5" customHeight="1">
      <c r="A56" s="36">
        <v>212</v>
      </c>
      <c r="B56" s="36" t="s">
        <v>237</v>
      </c>
      <c r="C56" s="36" t="s">
        <v>237</v>
      </c>
      <c r="D56" s="12">
        <v>170001</v>
      </c>
      <c r="E56" s="50" t="s">
        <v>353</v>
      </c>
      <c r="F56" s="20"/>
      <c r="G56" s="42" t="s">
        <v>262</v>
      </c>
      <c r="H56" s="51"/>
      <c r="I56" s="39" t="s">
        <v>236</v>
      </c>
      <c r="J56" s="36">
        <v>309</v>
      </c>
      <c r="K56" s="36" t="s">
        <v>241</v>
      </c>
      <c r="L56" s="47" t="s">
        <v>354</v>
      </c>
      <c r="M56" s="84">
        <v>3.5</v>
      </c>
      <c r="N56" s="18"/>
    </row>
    <row r="57" spans="1:14" ht="34.5" customHeight="1">
      <c r="A57" s="36">
        <v>212</v>
      </c>
      <c r="B57" s="36" t="s">
        <v>237</v>
      </c>
      <c r="C57" s="36" t="s">
        <v>237</v>
      </c>
      <c r="D57" s="12">
        <v>170001</v>
      </c>
      <c r="E57" s="50" t="s">
        <v>355</v>
      </c>
      <c r="F57" s="20"/>
      <c r="G57" s="42" t="s">
        <v>262</v>
      </c>
      <c r="H57" s="40"/>
      <c r="I57" s="39" t="s">
        <v>236</v>
      </c>
      <c r="J57" s="75" t="s">
        <v>342</v>
      </c>
      <c r="K57" s="75" t="s">
        <v>274</v>
      </c>
      <c r="L57" s="47" t="s">
        <v>356</v>
      </c>
      <c r="M57" s="76">
        <v>12</v>
      </c>
      <c r="N57" s="18"/>
    </row>
    <row r="58" spans="1:14" ht="34.5" customHeight="1">
      <c r="A58" s="36">
        <v>212</v>
      </c>
      <c r="B58" s="36" t="s">
        <v>237</v>
      </c>
      <c r="C58" s="36" t="s">
        <v>237</v>
      </c>
      <c r="D58" s="12">
        <v>170001</v>
      </c>
      <c r="E58" s="50" t="s">
        <v>357</v>
      </c>
      <c r="F58" s="20"/>
      <c r="G58" s="42" t="s">
        <v>262</v>
      </c>
      <c r="H58" s="40"/>
      <c r="I58" s="39" t="s">
        <v>236</v>
      </c>
      <c r="J58" s="75" t="s">
        <v>342</v>
      </c>
      <c r="K58" s="75" t="s">
        <v>274</v>
      </c>
      <c r="L58" s="47" t="s">
        <v>358</v>
      </c>
      <c r="M58" s="76">
        <v>12</v>
      </c>
      <c r="N58" s="18"/>
    </row>
    <row r="59" spans="1:14" ht="34.5" customHeight="1">
      <c r="A59" s="36">
        <v>212</v>
      </c>
      <c r="B59" s="36" t="s">
        <v>237</v>
      </c>
      <c r="C59" s="36" t="s">
        <v>237</v>
      </c>
      <c r="D59" s="12">
        <v>170001</v>
      </c>
      <c r="E59" s="50" t="s">
        <v>359</v>
      </c>
      <c r="F59" s="20"/>
      <c r="G59" s="42" t="s">
        <v>262</v>
      </c>
      <c r="H59" s="40"/>
      <c r="I59" s="39" t="s">
        <v>236</v>
      </c>
      <c r="J59" s="36">
        <v>309</v>
      </c>
      <c r="K59" s="36" t="s">
        <v>241</v>
      </c>
      <c r="L59" s="47" t="s">
        <v>347</v>
      </c>
      <c r="M59" s="76">
        <v>13</v>
      </c>
      <c r="N59" s="18"/>
    </row>
    <row r="60" spans="1:14" ht="34.5" customHeight="1">
      <c r="A60" s="60" t="s">
        <v>297</v>
      </c>
      <c r="B60" s="36" t="s">
        <v>260</v>
      </c>
      <c r="C60" s="36" t="s">
        <v>360</v>
      </c>
      <c r="D60" s="12">
        <v>170001</v>
      </c>
      <c r="E60" s="61" t="s">
        <v>361</v>
      </c>
      <c r="F60" s="62"/>
      <c r="G60" s="63" t="s">
        <v>283</v>
      </c>
      <c r="H60" s="64"/>
      <c r="I60" s="85" t="s">
        <v>284</v>
      </c>
      <c r="J60" s="36" t="s">
        <v>268</v>
      </c>
      <c r="K60" s="36" t="s">
        <v>274</v>
      </c>
      <c r="L60" s="71" t="s">
        <v>362</v>
      </c>
      <c r="M60" s="86">
        <v>10</v>
      </c>
      <c r="N60" s="87"/>
    </row>
    <row r="61" spans="1:14" ht="34.5" customHeight="1">
      <c r="A61" s="60" t="s">
        <v>297</v>
      </c>
      <c r="B61" s="36" t="s">
        <v>260</v>
      </c>
      <c r="C61" s="36" t="s">
        <v>360</v>
      </c>
      <c r="D61" s="12">
        <v>170001</v>
      </c>
      <c r="E61" s="61" t="s">
        <v>363</v>
      </c>
      <c r="F61" s="62"/>
      <c r="G61" s="63" t="s">
        <v>283</v>
      </c>
      <c r="H61" s="64"/>
      <c r="I61" s="85" t="s">
        <v>284</v>
      </c>
      <c r="J61" s="36" t="s">
        <v>268</v>
      </c>
      <c r="K61" s="36" t="s">
        <v>274</v>
      </c>
      <c r="L61" s="71" t="s">
        <v>364</v>
      </c>
      <c r="M61" s="86">
        <v>25</v>
      </c>
      <c r="N61" s="87"/>
    </row>
    <row r="62" spans="1:14" ht="34.5" customHeight="1">
      <c r="A62" s="65">
        <v>212</v>
      </c>
      <c r="B62" s="65" t="s">
        <v>237</v>
      </c>
      <c r="C62" s="65" t="s">
        <v>237</v>
      </c>
      <c r="D62" s="35">
        <v>170002</v>
      </c>
      <c r="E62" s="37" t="s">
        <v>365</v>
      </c>
      <c r="F62" s="66" t="s">
        <v>122</v>
      </c>
      <c r="G62" s="12" t="s">
        <v>122</v>
      </c>
      <c r="H62" s="12" t="s">
        <v>366</v>
      </c>
      <c r="I62" s="12">
        <v>280</v>
      </c>
      <c r="J62" s="36" t="s">
        <v>268</v>
      </c>
      <c r="K62" s="36" t="s">
        <v>274</v>
      </c>
      <c r="L62" s="12">
        <v>3.31</v>
      </c>
      <c r="M62" s="12">
        <v>7.84</v>
      </c>
      <c r="N62" s="12"/>
    </row>
    <row r="63" spans="1:14" ht="34.5" customHeight="1">
      <c r="A63" s="65">
        <v>212</v>
      </c>
      <c r="B63" s="65" t="s">
        <v>237</v>
      </c>
      <c r="C63" s="65" t="s">
        <v>237</v>
      </c>
      <c r="D63" s="35">
        <v>170002</v>
      </c>
      <c r="E63" s="38" t="s">
        <v>367</v>
      </c>
      <c r="F63" s="18"/>
      <c r="G63" s="18"/>
      <c r="H63" s="39" t="s">
        <v>368</v>
      </c>
      <c r="I63" s="39">
        <v>150</v>
      </c>
      <c r="J63" s="75" t="s">
        <v>268</v>
      </c>
      <c r="K63" s="75" t="s">
        <v>274</v>
      </c>
      <c r="L63" s="39">
        <v>3.31</v>
      </c>
      <c r="M63" s="39">
        <v>5.7</v>
      </c>
      <c r="N63" s="1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7"/>
</worksheet>
</file>

<file path=xl/worksheets/sheet14.xml><?xml version="1.0" encoding="utf-8"?>
<worksheet xmlns="http://schemas.openxmlformats.org/spreadsheetml/2006/main" xmlns:r="http://schemas.openxmlformats.org/officeDocument/2006/relationships">
  <sheetPr>
    <pageSetUpPr fitToPage="1"/>
  </sheetPr>
  <dimension ref="A1:AC20"/>
  <sheetViews>
    <sheetView showGridLines="0" showZeros="0" workbookViewId="0" topLeftCell="M1">
      <selection activeCell="AC9" sqref="AC9:AC11"/>
    </sheetView>
  </sheetViews>
  <sheetFormatPr defaultColWidth="9.16015625" defaultRowHeight="12.75" customHeight="1"/>
  <cols>
    <col min="1" max="1" width="11.66015625" style="0" customWidth="1"/>
    <col min="2" max="2" width="30.66015625" style="0" customWidth="1"/>
    <col min="3" max="3" width="6.16015625" style="0" customWidth="1"/>
    <col min="4" max="4" width="8.5" style="0" customWidth="1"/>
    <col min="5" max="5" width="11.83203125" style="0" customWidth="1"/>
    <col min="6" max="6" width="10.83203125" style="0" customWidth="1"/>
    <col min="7" max="7" width="5.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 t="s">
        <v>28</v>
      </c>
    </row>
    <row r="2" spans="1:29" ht="28.5" customHeight="1">
      <c r="A2" s="3" t="s">
        <v>29</v>
      </c>
      <c r="B2" s="3"/>
      <c r="C2" s="3"/>
      <c r="D2" s="3"/>
      <c r="E2" s="3"/>
      <c r="F2" s="3"/>
      <c r="G2" s="3"/>
      <c r="H2" s="3"/>
      <c r="I2" s="3"/>
      <c r="J2" s="3"/>
      <c r="K2" s="3"/>
      <c r="L2" s="3"/>
      <c r="M2" s="3"/>
      <c r="N2" s="3"/>
      <c r="O2" s="3"/>
      <c r="P2" s="3"/>
      <c r="Q2" s="3"/>
      <c r="R2" s="3"/>
      <c r="S2" s="3"/>
      <c r="T2" s="3"/>
      <c r="U2" s="3"/>
      <c r="V2" s="3"/>
      <c r="W2" s="3"/>
      <c r="X2" s="3"/>
      <c r="Y2" s="3"/>
      <c r="Z2" s="3"/>
      <c r="AA2" s="3"/>
      <c r="AB2" s="3"/>
      <c r="AC2" s="3"/>
    </row>
    <row r="3" ht="22.5" customHeight="1">
      <c r="AC3" s="28" t="s">
        <v>32</v>
      </c>
    </row>
    <row r="4" spans="1:29" ht="17.25" customHeight="1">
      <c r="A4" s="4" t="s">
        <v>107</v>
      </c>
      <c r="B4" s="4" t="s">
        <v>108</v>
      </c>
      <c r="C4" s="5" t="s">
        <v>369</v>
      </c>
      <c r="D4" s="6"/>
      <c r="E4" s="6"/>
      <c r="F4" s="6"/>
      <c r="G4" s="6"/>
      <c r="H4" s="6"/>
      <c r="I4" s="6"/>
      <c r="J4" s="6"/>
      <c r="K4" s="21"/>
      <c r="L4" s="5" t="s">
        <v>370</v>
      </c>
      <c r="M4" s="6"/>
      <c r="N4" s="6"/>
      <c r="O4" s="6"/>
      <c r="P4" s="6"/>
      <c r="Q4" s="6"/>
      <c r="R4" s="6"/>
      <c r="S4" s="6"/>
      <c r="T4" s="21"/>
      <c r="U4" s="5" t="s">
        <v>371</v>
      </c>
      <c r="V4" s="6"/>
      <c r="W4" s="6"/>
      <c r="X4" s="6"/>
      <c r="Y4" s="6"/>
      <c r="Z4" s="6"/>
      <c r="AA4" s="6"/>
      <c r="AB4" s="6"/>
      <c r="AC4" s="21"/>
    </row>
    <row r="5" spans="1:29" ht="17.25" customHeight="1">
      <c r="A5" s="4"/>
      <c r="B5" s="4"/>
      <c r="C5" s="7" t="s">
        <v>111</v>
      </c>
      <c r="D5" s="5" t="s">
        <v>372</v>
      </c>
      <c r="E5" s="6"/>
      <c r="F5" s="6"/>
      <c r="G5" s="6"/>
      <c r="H5" s="6"/>
      <c r="I5" s="21"/>
      <c r="J5" s="22" t="s">
        <v>373</v>
      </c>
      <c r="K5" s="22" t="s">
        <v>374</v>
      </c>
      <c r="L5" s="7" t="s">
        <v>111</v>
      </c>
      <c r="M5" s="5" t="s">
        <v>372</v>
      </c>
      <c r="N5" s="6"/>
      <c r="O5" s="6"/>
      <c r="P5" s="6"/>
      <c r="Q5" s="6"/>
      <c r="R5" s="21"/>
      <c r="S5" s="22" t="s">
        <v>373</v>
      </c>
      <c r="T5" s="22" t="s">
        <v>374</v>
      </c>
      <c r="U5" s="7" t="s">
        <v>111</v>
      </c>
      <c r="V5" s="5" t="s">
        <v>372</v>
      </c>
      <c r="W5" s="6"/>
      <c r="X5" s="6"/>
      <c r="Y5" s="6"/>
      <c r="Z5" s="6"/>
      <c r="AA5" s="21"/>
      <c r="AB5" s="22" t="s">
        <v>373</v>
      </c>
      <c r="AC5" s="22" t="s">
        <v>374</v>
      </c>
    </row>
    <row r="6" spans="1:29" ht="23.25" customHeight="1">
      <c r="A6" s="4"/>
      <c r="B6" s="4"/>
      <c r="C6" s="8"/>
      <c r="D6" s="9" t="s">
        <v>120</v>
      </c>
      <c r="E6" s="9" t="s">
        <v>375</v>
      </c>
      <c r="F6" s="9" t="s">
        <v>176</v>
      </c>
      <c r="G6" s="9" t="s">
        <v>376</v>
      </c>
      <c r="H6" s="9"/>
      <c r="I6" s="9"/>
      <c r="J6" s="23"/>
      <c r="K6" s="23"/>
      <c r="L6" s="8"/>
      <c r="M6" s="9" t="s">
        <v>120</v>
      </c>
      <c r="N6" s="9" t="s">
        <v>375</v>
      </c>
      <c r="O6" s="9" t="s">
        <v>176</v>
      </c>
      <c r="P6" s="9" t="s">
        <v>376</v>
      </c>
      <c r="Q6" s="9"/>
      <c r="R6" s="9"/>
      <c r="S6" s="23"/>
      <c r="T6" s="23"/>
      <c r="U6" s="8"/>
      <c r="V6" s="9" t="s">
        <v>120</v>
      </c>
      <c r="W6" s="9" t="s">
        <v>375</v>
      </c>
      <c r="X6" s="9" t="s">
        <v>176</v>
      </c>
      <c r="Y6" s="9" t="s">
        <v>376</v>
      </c>
      <c r="Z6" s="9"/>
      <c r="AA6" s="9"/>
      <c r="AB6" s="23"/>
      <c r="AC6" s="23"/>
    </row>
    <row r="7" spans="1:29" ht="26.25" customHeight="1">
      <c r="A7" s="4"/>
      <c r="B7" s="4"/>
      <c r="C7" s="10"/>
      <c r="D7" s="9"/>
      <c r="E7" s="9"/>
      <c r="F7" s="9"/>
      <c r="G7" s="11" t="s">
        <v>120</v>
      </c>
      <c r="H7" s="11" t="s">
        <v>377</v>
      </c>
      <c r="I7" s="11" t="s">
        <v>177</v>
      </c>
      <c r="J7" s="24"/>
      <c r="K7" s="24"/>
      <c r="L7" s="10"/>
      <c r="M7" s="9"/>
      <c r="N7" s="9"/>
      <c r="O7" s="9"/>
      <c r="P7" s="11" t="s">
        <v>120</v>
      </c>
      <c r="Q7" s="11" t="s">
        <v>377</v>
      </c>
      <c r="R7" s="11" t="s">
        <v>177</v>
      </c>
      <c r="S7" s="24"/>
      <c r="T7" s="24"/>
      <c r="U7" s="10"/>
      <c r="V7" s="9"/>
      <c r="W7" s="9"/>
      <c r="X7" s="9"/>
      <c r="Y7" s="11" t="s">
        <v>120</v>
      </c>
      <c r="Z7" s="11" t="s">
        <v>377</v>
      </c>
      <c r="AA7" s="11" t="s">
        <v>177</v>
      </c>
      <c r="AB7" s="24"/>
      <c r="AC7" s="24"/>
    </row>
    <row r="8" spans="1:29" ht="17.25" customHeight="1">
      <c r="A8" s="12" t="s">
        <v>122</v>
      </c>
      <c r="B8" s="12" t="s">
        <v>122</v>
      </c>
      <c r="C8" s="12">
        <v>1</v>
      </c>
      <c r="D8" s="13">
        <v>2</v>
      </c>
      <c r="E8" s="13">
        <v>3</v>
      </c>
      <c r="F8" s="13">
        <v>4</v>
      </c>
      <c r="G8" s="12">
        <v>5</v>
      </c>
      <c r="H8" s="12">
        <v>6</v>
      </c>
      <c r="I8" s="12">
        <v>7</v>
      </c>
      <c r="J8" s="12">
        <v>8</v>
      </c>
      <c r="K8" s="12">
        <v>9</v>
      </c>
      <c r="L8" s="12">
        <v>10</v>
      </c>
      <c r="M8" s="12">
        <v>11</v>
      </c>
      <c r="N8" s="12">
        <v>12</v>
      </c>
      <c r="O8" s="12">
        <v>13</v>
      </c>
      <c r="P8" s="12">
        <v>14</v>
      </c>
      <c r="Q8" s="12">
        <v>15</v>
      </c>
      <c r="R8" s="12">
        <v>16</v>
      </c>
      <c r="S8" s="12">
        <v>17</v>
      </c>
      <c r="T8" s="12">
        <v>18</v>
      </c>
      <c r="U8" s="12" t="s">
        <v>378</v>
      </c>
      <c r="V8" s="12" t="s">
        <v>379</v>
      </c>
      <c r="W8" s="12" t="s">
        <v>380</v>
      </c>
      <c r="X8" s="12" t="s">
        <v>381</v>
      </c>
      <c r="Y8" s="12" t="s">
        <v>382</v>
      </c>
      <c r="Z8" s="12" t="s">
        <v>383</v>
      </c>
      <c r="AA8" s="12" t="s">
        <v>384</v>
      </c>
      <c r="AB8" s="12" t="s">
        <v>385</v>
      </c>
      <c r="AC8" s="12" t="s">
        <v>386</v>
      </c>
    </row>
    <row r="9" spans="1:29" s="1" customFormat="1" ht="12.75" customHeight="1">
      <c r="A9" s="14">
        <v>170001</v>
      </c>
      <c r="B9" s="15" t="s">
        <v>123</v>
      </c>
      <c r="C9" s="16">
        <v>0.4</v>
      </c>
      <c r="D9" s="16">
        <v>0.4</v>
      </c>
      <c r="E9" s="16"/>
      <c r="F9" s="16">
        <v>0.2</v>
      </c>
      <c r="G9" s="16"/>
      <c r="H9" s="16"/>
      <c r="I9" s="16"/>
      <c r="J9" s="16">
        <v>0.2</v>
      </c>
      <c r="K9" s="16"/>
      <c r="L9" s="16">
        <v>0.2</v>
      </c>
      <c r="M9" s="16">
        <v>0.2</v>
      </c>
      <c r="N9" s="16"/>
      <c r="O9" s="16">
        <v>0.2</v>
      </c>
      <c r="P9" s="16"/>
      <c r="Q9" s="16"/>
      <c r="R9" s="16"/>
      <c r="S9" s="25">
        <v>0</v>
      </c>
      <c r="T9" s="16"/>
      <c r="U9" s="16">
        <v>-0.2</v>
      </c>
      <c r="V9" s="26" t="s">
        <v>387</v>
      </c>
      <c r="W9" s="14"/>
      <c r="X9" s="27" t="s">
        <v>387</v>
      </c>
      <c r="Y9" s="16"/>
      <c r="Z9" s="16"/>
      <c r="AA9" s="16"/>
      <c r="AB9" s="16">
        <v>-0.2</v>
      </c>
      <c r="AC9" s="16"/>
    </row>
    <row r="10" spans="1:29" ht="12.75" customHeight="1">
      <c r="A10" s="12">
        <v>170002</v>
      </c>
      <c r="B10" s="17" t="s">
        <v>388</v>
      </c>
      <c r="C10" s="18">
        <v>1</v>
      </c>
      <c r="D10" s="18">
        <v>1</v>
      </c>
      <c r="E10" s="18"/>
      <c r="F10" s="18"/>
      <c r="G10" s="18">
        <v>1</v>
      </c>
      <c r="H10" s="18"/>
      <c r="I10" s="18">
        <v>1</v>
      </c>
      <c r="J10" s="18"/>
      <c r="K10" s="18"/>
      <c r="L10" s="18">
        <v>1.9</v>
      </c>
      <c r="M10" s="18">
        <v>1.9</v>
      </c>
      <c r="N10" s="18"/>
      <c r="O10" s="18"/>
      <c r="P10" s="18">
        <v>1.9</v>
      </c>
      <c r="Q10" s="18"/>
      <c r="R10" s="18">
        <v>1.9</v>
      </c>
      <c r="S10" s="18"/>
      <c r="T10" s="18"/>
      <c r="U10" s="18">
        <v>0.9</v>
      </c>
      <c r="V10" s="18">
        <v>0.9</v>
      </c>
      <c r="W10" s="18"/>
      <c r="X10" s="18"/>
      <c r="Y10" s="18">
        <v>0.9</v>
      </c>
      <c r="Z10" s="18"/>
      <c r="AA10" s="18">
        <v>0.9</v>
      </c>
      <c r="AB10" s="18"/>
      <c r="AC10" s="18"/>
    </row>
    <row r="11" spans="1:29" ht="12.75" customHeight="1">
      <c r="A11" s="12">
        <v>170007</v>
      </c>
      <c r="B11" s="17" t="s">
        <v>389</v>
      </c>
      <c r="C11" s="18">
        <v>0.95</v>
      </c>
      <c r="D11" s="18">
        <v>0.95</v>
      </c>
      <c r="E11" s="18"/>
      <c r="F11" s="18"/>
      <c r="G11" s="18">
        <v>0.95</v>
      </c>
      <c r="H11" s="18"/>
      <c r="I11" s="18">
        <v>0.95</v>
      </c>
      <c r="J11" s="18"/>
      <c r="K11" s="18"/>
      <c r="L11" s="18">
        <v>2</v>
      </c>
      <c r="M11" s="18">
        <v>2</v>
      </c>
      <c r="N11" s="18"/>
      <c r="O11" s="18"/>
      <c r="P11" s="18">
        <v>2</v>
      </c>
      <c r="Q11" s="18"/>
      <c r="R11" s="18">
        <v>2</v>
      </c>
      <c r="S11" s="18"/>
      <c r="T11" s="18"/>
      <c r="U11" s="18">
        <v>1.05</v>
      </c>
      <c r="V11" s="18">
        <v>1.05</v>
      </c>
      <c r="W11" s="18"/>
      <c r="X11" s="18"/>
      <c r="Y11" s="18">
        <v>1.05</v>
      </c>
      <c r="Z11" s="18">
        <v>0</v>
      </c>
      <c r="AA11" s="18">
        <v>1.05</v>
      </c>
      <c r="AB11" s="18"/>
      <c r="AC11" s="18"/>
    </row>
    <row r="12" spans="1:29" ht="12.75" customHeight="1">
      <c r="A12" s="19"/>
      <c r="B12" s="18"/>
      <c r="C12" s="18"/>
      <c r="D12" s="20"/>
      <c r="E12" s="18"/>
      <c r="F12" s="18"/>
      <c r="G12" s="18"/>
      <c r="H12" s="18"/>
      <c r="I12" s="18"/>
      <c r="J12" s="18"/>
      <c r="K12" s="18"/>
      <c r="L12" s="18"/>
      <c r="M12" s="20"/>
      <c r="N12" s="18"/>
      <c r="O12" s="18"/>
      <c r="P12" s="18"/>
      <c r="Q12" s="18"/>
      <c r="R12" s="18"/>
      <c r="S12" s="18"/>
      <c r="T12" s="18"/>
      <c r="U12" s="18"/>
      <c r="V12" s="20"/>
      <c r="W12" s="18"/>
      <c r="X12" s="18"/>
      <c r="Y12" s="18"/>
      <c r="Z12" s="18"/>
      <c r="AA12" s="18"/>
      <c r="AB12" s="18"/>
      <c r="AC12" s="18"/>
    </row>
    <row r="13" spans="1:29" ht="12.75" customHeight="1">
      <c r="A13" s="20"/>
      <c r="B13" s="20"/>
      <c r="C13" s="20"/>
      <c r="D13" s="20"/>
      <c r="E13" s="18"/>
      <c r="F13" s="18"/>
      <c r="G13" s="18"/>
      <c r="H13" s="18"/>
      <c r="I13" s="18"/>
      <c r="J13" s="18"/>
      <c r="K13" s="18"/>
      <c r="L13" s="20"/>
      <c r="M13" s="20"/>
      <c r="N13" s="18"/>
      <c r="O13" s="18"/>
      <c r="P13" s="18"/>
      <c r="Q13" s="18"/>
      <c r="R13" s="18"/>
      <c r="S13" s="18"/>
      <c r="T13" s="18"/>
      <c r="U13" s="20"/>
      <c r="V13" s="20"/>
      <c r="W13" s="18"/>
      <c r="X13" s="18"/>
      <c r="Y13" s="18"/>
      <c r="Z13" s="18"/>
      <c r="AA13" s="18"/>
      <c r="AB13" s="18"/>
      <c r="AC13" s="18"/>
    </row>
    <row r="14" spans="1:29" ht="12.75" customHeight="1">
      <c r="A14" s="20" t="s">
        <v>111</v>
      </c>
      <c r="B14" s="20"/>
      <c r="C14" s="20">
        <f>SUM(C9:C13)</f>
        <v>2.3499999999999996</v>
      </c>
      <c r="D14" s="20">
        <f>SUM(D9:D13)</f>
        <v>2.3499999999999996</v>
      </c>
      <c r="E14" s="20"/>
      <c r="F14" s="18">
        <f>SUM(F9:F13)</f>
        <v>0.2</v>
      </c>
      <c r="G14" s="18">
        <v>1.95</v>
      </c>
      <c r="H14" s="18"/>
      <c r="I14" s="18">
        <f>SUM(I9:I13)</f>
        <v>1.95</v>
      </c>
      <c r="J14" s="18">
        <f>SUM(J9:J13)</f>
        <v>0.2</v>
      </c>
      <c r="K14" s="18"/>
      <c r="L14" s="20">
        <f>SUM(L9:L13)</f>
        <v>4.1</v>
      </c>
      <c r="M14" s="20">
        <f>SUM(M9:M13)</f>
        <v>4.1</v>
      </c>
      <c r="N14" s="20"/>
      <c r="O14" s="18">
        <f>SUM(O9:O13)</f>
        <v>0.2</v>
      </c>
      <c r="P14" s="18">
        <f>SUM(P9:P13)</f>
        <v>3.9</v>
      </c>
      <c r="Q14" s="18"/>
      <c r="R14" s="18">
        <f>SUM(R9:R13)</f>
        <v>3.9</v>
      </c>
      <c r="S14" s="18">
        <f>SUM(S9:S13)</f>
        <v>0</v>
      </c>
      <c r="T14" s="18"/>
      <c r="U14" s="20">
        <f aca="true" t="shared" si="0" ref="U14:AB14">SUM(U9:U13)</f>
        <v>1.75</v>
      </c>
      <c r="V14" s="20">
        <f t="shared" si="0"/>
        <v>1.9500000000000002</v>
      </c>
      <c r="W14" s="20"/>
      <c r="X14" s="18"/>
      <c r="Y14" s="18">
        <f t="shared" si="0"/>
        <v>1.9500000000000002</v>
      </c>
      <c r="Z14" s="18">
        <f t="shared" si="0"/>
        <v>0</v>
      </c>
      <c r="AA14" s="18">
        <f t="shared" si="0"/>
        <v>1.9500000000000002</v>
      </c>
      <c r="AB14" s="18">
        <f t="shared" si="0"/>
        <v>-0.2</v>
      </c>
      <c r="AC14" s="18"/>
    </row>
    <row r="15" spans="6:11" ht="12.75" customHeight="1">
      <c r="F15" s="2"/>
      <c r="G15" s="2"/>
      <c r="H15" s="2"/>
      <c r="I15" s="2"/>
      <c r="J15" s="2"/>
      <c r="K15" s="2"/>
    </row>
    <row r="16" spans="7:11" ht="12.75" customHeight="1">
      <c r="G16" s="2"/>
      <c r="H16" s="2"/>
      <c r="K16" s="2"/>
    </row>
    <row r="17" spans="8:11" ht="12.75" customHeight="1">
      <c r="H17" s="2"/>
      <c r="K17" s="2"/>
    </row>
    <row r="18" spans="8:11" ht="12.75" customHeight="1">
      <c r="H18" s="2"/>
      <c r="K18" s="2"/>
    </row>
    <row r="19" spans="9:11" ht="12.75" customHeight="1">
      <c r="I19" s="2"/>
      <c r="K19" s="2"/>
    </row>
    <row r="20" spans="9:10" ht="12.75" customHeight="1">
      <c r="I20" s="2"/>
      <c r="J20" s="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9"/>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workbookViewId="0" topLeftCell="C5">
      <selection activeCell="B11" sqref="B11:J11"/>
    </sheetView>
  </sheetViews>
  <sheetFormatPr defaultColWidth="9.33203125" defaultRowHeight="11.25"/>
  <cols>
    <col min="1" max="1" width="19.33203125" style="0" customWidth="1"/>
    <col min="10" max="10" width="23.33203125" style="0" customWidth="1"/>
    <col min="11" max="11" width="14.33203125" style="0" customWidth="1"/>
    <col min="12" max="12" width="52.16015625" style="0" customWidth="1"/>
  </cols>
  <sheetData>
    <row r="1" spans="1:12" ht="22.5">
      <c r="A1" s="181" t="s">
        <v>5</v>
      </c>
      <c r="B1" s="181"/>
      <c r="C1" s="181"/>
      <c r="D1" s="181"/>
      <c r="E1" s="181"/>
      <c r="F1" s="181"/>
      <c r="G1" s="181"/>
      <c r="H1" s="181"/>
      <c r="I1" s="181"/>
      <c r="J1" s="181"/>
      <c r="K1" s="181"/>
      <c r="L1" s="181"/>
    </row>
    <row r="2" s="179" customFormat="1" ht="9" customHeight="1"/>
    <row r="4" spans="1:12" s="180" customFormat="1" ht="24.75" customHeight="1">
      <c r="A4" s="182" t="s">
        <v>6</v>
      </c>
      <c r="B4" s="183" t="s">
        <v>7</v>
      </c>
      <c r="C4" s="183"/>
      <c r="D4" s="183"/>
      <c r="E4" s="183"/>
      <c r="F4" s="183"/>
      <c r="G4" s="183"/>
      <c r="H4" s="183"/>
      <c r="I4" s="183"/>
      <c r="J4" s="183"/>
      <c r="K4" s="182"/>
      <c r="L4" s="182"/>
    </row>
    <row r="5" spans="1:12" s="180" customFormat="1" ht="24.75" customHeight="1">
      <c r="A5" s="182" t="s">
        <v>8</v>
      </c>
      <c r="B5" s="183" t="s">
        <v>9</v>
      </c>
      <c r="C5" s="183"/>
      <c r="D5" s="183"/>
      <c r="E5" s="183"/>
      <c r="F5" s="183"/>
      <c r="G5" s="183"/>
      <c r="H5" s="183"/>
      <c r="I5" s="183"/>
      <c r="J5" s="183"/>
      <c r="K5" s="182"/>
      <c r="L5" s="182"/>
    </row>
    <row r="6" spans="1:12" s="180" customFormat="1" ht="24.75" customHeight="1">
      <c r="A6" s="182" t="s">
        <v>10</v>
      </c>
      <c r="B6" s="183" t="s">
        <v>11</v>
      </c>
      <c r="C6" s="183"/>
      <c r="D6" s="183"/>
      <c r="E6" s="183"/>
      <c r="F6" s="183"/>
      <c r="G6" s="183"/>
      <c r="H6" s="183"/>
      <c r="I6" s="183"/>
      <c r="J6" s="183"/>
      <c r="K6" s="182"/>
      <c r="L6" s="182"/>
    </row>
    <row r="7" spans="1:12" s="180" customFormat="1" ht="24.75" customHeight="1">
      <c r="A7" s="182" t="s">
        <v>12</v>
      </c>
      <c r="B7" s="183" t="s">
        <v>13</v>
      </c>
      <c r="C7" s="183"/>
      <c r="D7" s="183"/>
      <c r="E7" s="183"/>
      <c r="F7" s="183"/>
      <c r="G7" s="183"/>
      <c r="H7" s="183"/>
      <c r="I7" s="183"/>
      <c r="J7" s="183"/>
      <c r="K7" s="182"/>
      <c r="L7" s="182"/>
    </row>
    <row r="8" spans="1:12" s="180" customFormat="1" ht="24.75" customHeight="1">
      <c r="A8" s="182" t="s">
        <v>14</v>
      </c>
      <c r="B8" s="183" t="s">
        <v>15</v>
      </c>
      <c r="C8" s="183"/>
      <c r="D8" s="183"/>
      <c r="E8" s="183"/>
      <c r="F8" s="183"/>
      <c r="G8" s="183"/>
      <c r="H8" s="183"/>
      <c r="I8" s="183"/>
      <c r="J8" s="183"/>
      <c r="K8" s="182"/>
      <c r="L8" s="182"/>
    </row>
    <row r="9" spans="1:12" s="180" customFormat="1" ht="24.75" customHeight="1">
      <c r="A9" s="182" t="s">
        <v>16</v>
      </c>
      <c r="B9" s="183" t="s">
        <v>17</v>
      </c>
      <c r="C9" s="183"/>
      <c r="D9" s="183"/>
      <c r="E9" s="183"/>
      <c r="F9" s="183"/>
      <c r="G9" s="183"/>
      <c r="H9" s="183"/>
      <c r="I9" s="183"/>
      <c r="J9" s="183"/>
      <c r="K9" s="182"/>
      <c r="L9" s="182"/>
    </row>
    <row r="10" spans="1:12" s="180" customFormat="1" ht="24.75" customHeight="1">
      <c r="A10" s="182" t="s">
        <v>18</v>
      </c>
      <c r="B10" s="184" t="s">
        <v>19</v>
      </c>
      <c r="C10" s="184"/>
      <c r="D10" s="184"/>
      <c r="E10" s="184"/>
      <c r="F10" s="184"/>
      <c r="G10" s="184"/>
      <c r="H10" s="184"/>
      <c r="I10" s="184"/>
      <c r="J10" s="184"/>
      <c r="K10" s="182"/>
      <c r="L10" s="182"/>
    </row>
    <row r="11" spans="1:12" s="180" customFormat="1" ht="24.75" customHeight="1">
      <c r="A11" s="182" t="s">
        <v>20</v>
      </c>
      <c r="B11" s="183" t="s">
        <v>21</v>
      </c>
      <c r="C11" s="183"/>
      <c r="D11" s="183"/>
      <c r="E11" s="183"/>
      <c r="F11" s="183"/>
      <c r="G11" s="183"/>
      <c r="H11" s="183"/>
      <c r="I11" s="183"/>
      <c r="J11" s="183"/>
      <c r="K11" s="182"/>
      <c r="L11" s="182"/>
    </row>
    <row r="12" spans="1:12" s="180" customFormat="1" ht="24.75" customHeight="1">
      <c r="A12" s="182" t="s">
        <v>22</v>
      </c>
      <c r="B12" s="183" t="s">
        <v>23</v>
      </c>
      <c r="C12" s="183"/>
      <c r="D12" s="183"/>
      <c r="E12" s="183"/>
      <c r="F12" s="183"/>
      <c r="G12" s="183"/>
      <c r="H12" s="183"/>
      <c r="I12" s="183"/>
      <c r="J12" s="183"/>
      <c r="K12" s="182"/>
      <c r="L12" s="182"/>
    </row>
    <row r="13" spans="1:12" s="180" customFormat="1" ht="24.75" customHeight="1">
      <c r="A13" s="182" t="s">
        <v>24</v>
      </c>
      <c r="B13" s="184" t="s">
        <v>25</v>
      </c>
      <c r="C13" s="184"/>
      <c r="D13" s="184"/>
      <c r="E13" s="184"/>
      <c r="F13" s="184"/>
      <c r="G13" s="184"/>
      <c r="H13" s="184"/>
      <c r="I13" s="184"/>
      <c r="J13" s="184"/>
      <c r="K13" s="182"/>
      <c r="L13" s="182"/>
    </row>
    <row r="14" spans="1:12" s="180" customFormat="1" ht="24.75" customHeight="1">
      <c r="A14" s="182" t="s">
        <v>26</v>
      </c>
      <c r="B14" s="183" t="s">
        <v>27</v>
      </c>
      <c r="C14" s="183"/>
      <c r="D14" s="183"/>
      <c r="E14" s="183"/>
      <c r="F14" s="183"/>
      <c r="G14" s="183"/>
      <c r="H14" s="183"/>
      <c r="I14" s="183"/>
      <c r="J14" s="183"/>
      <c r="K14" s="182"/>
      <c r="L14" s="182"/>
    </row>
    <row r="15" spans="1:12" s="180" customFormat="1" ht="24.75" customHeight="1">
      <c r="A15" s="182" t="s">
        <v>28</v>
      </c>
      <c r="B15" s="185" t="s">
        <v>29</v>
      </c>
      <c r="C15" s="185"/>
      <c r="D15" s="185"/>
      <c r="E15" s="185"/>
      <c r="F15" s="185"/>
      <c r="G15" s="185"/>
      <c r="H15" s="185"/>
      <c r="I15" s="185"/>
      <c r="J15" s="185"/>
      <c r="K15" s="182"/>
      <c r="L15" s="187"/>
    </row>
    <row r="16" spans="1:12" ht="24.75" customHeight="1">
      <c r="A16" s="182"/>
      <c r="B16" s="186" t="s">
        <v>30</v>
      </c>
      <c r="C16" s="186"/>
      <c r="D16" s="186"/>
      <c r="E16" s="186"/>
      <c r="F16" s="186"/>
      <c r="G16" s="186"/>
      <c r="H16" s="186"/>
      <c r="I16" s="186"/>
      <c r="J16" s="186"/>
      <c r="K16" s="20"/>
      <c r="L16" s="188" t="s">
        <v>31</v>
      </c>
    </row>
    <row r="17" ht="18" customHeight="1"/>
  </sheetData>
  <sheetProtection/>
  <mergeCells count="14">
    <mergeCell ref="A1:L1"/>
    <mergeCell ref="B4:J4"/>
    <mergeCell ref="B5:J5"/>
    <mergeCell ref="B6:J6"/>
    <mergeCell ref="B7:J7"/>
    <mergeCell ref="B8:J8"/>
    <mergeCell ref="B9:J9"/>
    <mergeCell ref="B10:J10"/>
    <mergeCell ref="B11:J11"/>
    <mergeCell ref="B12:J12"/>
    <mergeCell ref="B13:J13"/>
    <mergeCell ref="B14:J14"/>
    <mergeCell ref="B15:J15"/>
    <mergeCell ref="B16:J16"/>
  </mergeCells>
  <printOptions/>
  <pageMargins left="0.75" right="0.75" top="0.98" bottom="0.98" header="0.51" footer="0.51"/>
  <pageSetup fitToHeight="0" fitToWidth="1" horizontalDpi="600" verticalDpi="600" orientation="landscape" paperSize="9" scale="87"/>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E28">
      <selection activeCell="B9" sqref="B9"/>
    </sheetView>
  </sheetViews>
  <sheetFormatPr defaultColWidth="9.16015625" defaultRowHeight="12.75" customHeight="1"/>
  <cols>
    <col min="1" max="1" width="62.16015625" style="0" customWidth="1"/>
    <col min="2" max="2" width="30" style="2" customWidth="1"/>
    <col min="3" max="3" width="55.66015625" style="0" customWidth="1"/>
    <col min="4" max="4" width="33" style="2" customWidth="1"/>
    <col min="5" max="5" width="58.83203125" style="0" customWidth="1"/>
    <col min="6" max="6" width="43" style="0" customWidth="1"/>
  </cols>
  <sheetData>
    <row r="1" spans="1:7" ht="22.5" customHeight="1">
      <c r="A1" s="150" t="s">
        <v>6</v>
      </c>
      <c r="B1" s="151"/>
      <c r="C1" s="151"/>
      <c r="D1" s="151"/>
      <c r="E1" s="151"/>
      <c r="F1" s="152"/>
      <c r="G1" s="153"/>
    </row>
    <row r="2" spans="1:7" ht="22.5" customHeight="1">
      <c r="A2" s="147" t="s">
        <v>7</v>
      </c>
      <c r="B2" s="147"/>
      <c r="C2" s="147"/>
      <c r="D2" s="147"/>
      <c r="E2" s="147"/>
      <c r="F2" s="147"/>
      <c r="G2" s="153"/>
    </row>
    <row r="3" spans="1:7" ht="22.5" customHeight="1">
      <c r="A3" s="154"/>
      <c r="B3" s="154"/>
      <c r="C3" s="155"/>
      <c r="D3" s="155"/>
      <c r="E3" s="151"/>
      <c r="F3" s="156" t="s">
        <v>32</v>
      </c>
      <c r="G3" s="153"/>
    </row>
    <row r="4" spans="1:7" ht="22.5" customHeight="1">
      <c r="A4" s="157" t="s">
        <v>33</v>
      </c>
      <c r="B4" s="157"/>
      <c r="C4" s="157" t="s">
        <v>34</v>
      </c>
      <c r="D4" s="157"/>
      <c r="E4" s="157"/>
      <c r="F4" s="157"/>
      <c r="G4" s="153"/>
    </row>
    <row r="5" spans="1:7" ht="22.5" customHeight="1">
      <c r="A5" s="158" t="s">
        <v>35</v>
      </c>
      <c r="B5" s="158" t="s">
        <v>36</v>
      </c>
      <c r="C5" s="158" t="s">
        <v>37</v>
      </c>
      <c r="D5" s="159" t="s">
        <v>36</v>
      </c>
      <c r="E5" s="158" t="s">
        <v>38</v>
      </c>
      <c r="F5" s="158" t="s">
        <v>36</v>
      </c>
      <c r="G5" s="153"/>
    </row>
    <row r="6" spans="1:7" ht="22.5" customHeight="1">
      <c r="A6" s="160" t="s">
        <v>39</v>
      </c>
      <c r="B6" s="161">
        <v>4392.5</v>
      </c>
      <c r="C6" s="160" t="s">
        <v>39</v>
      </c>
      <c r="D6" s="161">
        <v>4392.5</v>
      </c>
      <c r="E6" s="162" t="s">
        <v>39</v>
      </c>
      <c r="F6" s="161">
        <v>4392.5</v>
      </c>
      <c r="G6" s="153"/>
    </row>
    <row r="7" spans="1:7" ht="22.5" customHeight="1">
      <c r="A7" s="163" t="s">
        <v>40</v>
      </c>
      <c r="B7" s="161"/>
      <c r="C7" s="162" t="s">
        <v>41</v>
      </c>
      <c r="D7" s="161"/>
      <c r="E7" s="162" t="s">
        <v>42</v>
      </c>
      <c r="F7" s="161">
        <v>1835.65</v>
      </c>
      <c r="G7" s="153"/>
    </row>
    <row r="8" spans="1:8" ht="22.5" customHeight="1">
      <c r="A8" s="163" t="s">
        <v>43</v>
      </c>
      <c r="B8" s="161">
        <v>2692.5</v>
      </c>
      <c r="C8" s="162" t="s">
        <v>44</v>
      </c>
      <c r="D8" s="161"/>
      <c r="E8" s="162" t="s">
        <v>45</v>
      </c>
      <c r="F8" s="161">
        <v>1292.69</v>
      </c>
      <c r="G8" s="153"/>
      <c r="H8" s="2"/>
    </row>
    <row r="9" spans="1:7" ht="22.5" customHeight="1">
      <c r="A9" s="160" t="s">
        <v>46</v>
      </c>
      <c r="B9" s="161">
        <v>856.85</v>
      </c>
      <c r="C9" s="162" t="s">
        <v>47</v>
      </c>
      <c r="D9" s="161">
        <v>0</v>
      </c>
      <c r="E9" s="162" t="s">
        <v>48</v>
      </c>
      <c r="F9" s="161">
        <v>477.4</v>
      </c>
      <c r="G9" s="153"/>
    </row>
    <row r="10" spans="1:7" ht="22.5" customHeight="1">
      <c r="A10" s="163" t="s">
        <v>49</v>
      </c>
      <c r="B10" s="161">
        <v>1700</v>
      </c>
      <c r="C10" s="162" t="s">
        <v>50</v>
      </c>
      <c r="D10" s="161"/>
      <c r="E10" s="162" t="s">
        <v>51</v>
      </c>
      <c r="F10" s="161">
        <v>65.56</v>
      </c>
      <c r="G10" s="153"/>
    </row>
    <row r="11" spans="1:7" ht="22.5" customHeight="1">
      <c r="A11" s="163" t="s">
        <v>52</v>
      </c>
      <c r="B11" s="161"/>
      <c r="C11" s="162" t="s">
        <v>53</v>
      </c>
      <c r="D11" s="161"/>
      <c r="E11" s="162" t="s">
        <v>54</v>
      </c>
      <c r="F11" s="161"/>
      <c r="G11" s="153"/>
    </row>
    <row r="12" spans="1:7" ht="22.5" customHeight="1">
      <c r="A12" s="163" t="s">
        <v>55</v>
      </c>
      <c r="B12" s="161"/>
      <c r="C12" s="162" t="s">
        <v>56</v>
      </c>
      <c r="D12" s="161"/>
      <c r="E12" s="162" t="s">
        <v>57</v>
      </c>
      <c r="F12" s="161">
        <v>2556.85</v>
      </c>
      <c r="G12" s="153"/>
    </row>
    <row r="13" spans="1:7" ht="22.5" customHeight="1">
      <c r="A13" s="163" t="s">
        <v>58</v>
      </c>
      <c r="B13" s="161"/>
      <c r="C13" s="162" t="s">
        <v>59</v>
      </c>
      <c r="D13" s="161"/>
      <c r="E13" s="162" t="s">
        <v>45</v>
      </c>
      <c r="F13" s="161"/>
      <c r="G13" s="153"/>
    </row>
    <row r="14" spans="1:7" ht="22.5" customHeight="1">
      <c r="A14" s="163" t="s">
        <v>60</v>
      </c>
      <c r="B14" s="161"/>
      <c r="C14" s="162" t="s">
        <v>61</v>
      </c>
      <c r="D14" s="161"/>
      <c r="E14" s="162" t="s">
        <v>48</v>
      </c>
      <c r="F14" s="161">
        <v>70.85</v>
      </c>
      <c r="G14" s="153"/>
    </row>
    <row r="15" spans="1:7" ht="22.5" customHeight="1">
      <c r="A15" s="163" t="s">
        <v>62</v>
      </c>
      <c r="B15" s="161"/>
      <c r="C15" s="162" t="s">
        <v>63</v>
      </c>
      <c r="D15" s="161"/>
      <c r="E15" s="162" t="s">
        <v>64</v>
      </c>
      <c r="F15" s="161"/>
      <c r="G15" s="153"/>
    </row>
    <row r="16" spans="1:7" ht="22.5" customHeight="1">
      <c r="A16" s="162" t="s">
        <v>65</v>
      </c>
      <c r="B16" s="161"/>
      <c r="C16" s="162" t="s">
        <v>66</v>
      </c>
      <c r="D16" s="161"/>
      <c r="E16" s="162" t="s">
        <v>67</v>
      </c>
      <c r="F16" s="161"/>
      <c r="G16" s="153"/>
    </row>
    <row r="17" spans="1:7" ht="22.5" customHeight="1">
      <c r="A17" s="162" t="s">
        <v>68</v>
      </c>
      <c r="B17" s="161"/>
      <c r="C17" s="162" t="s">
        <v>69</v>
      </c>
      <c r="D17" s="161"/>
      <c r="E17" s="162" t="s">
        <v>70</v>
      </c>
      <c r="F17" s="161">
        <v>2486</v>
      </c>
      <c r="G17" s="153"/>
    </row>
    <row r="18" spans="1:7" ht="22.5" customHeight="1">
      <c r="A18" s="162"/>
      <c r="B18" s="164"/>
      <c r="C18" s="162" t="s">
        <v>71</v>
      </c>
      <c r="D18" s="161">
        <v>4392.5</v>
      </c>
      <c r="E18" s="162" t="s">
        <v>72</v>
      </c>
      <c r="F18" s="161"/>
      <c r="G18" s="153"/>
    </row>
    <row r="19" spans="1:7" ht="22.5" customHeight="1">
      <c r="A19" s="162"/>
      <c r="B19" s="165"/>
      <c r="C19" s="162" t="s">
        <v>73</v>
      </c>
      <c r="D19" s="161"/>
      <c r="E19" s="162" t="s">
        <v>74</v>
      </c>
      <c r="F19" s="161"/>
      <c r="G19" s="153"/>
    </row>
    <row r="20" spans="1:7" ht="22.5" customHeight="1">
      <c r="A20" s="162"/>
      <c r="B20" s="164"/>
      <c r="C20" s="162" t="s">
        <v>75</v>
      </c>
      <c r="D20" s="161"/>
      <c r="E20" s="162" t="s">
        <v>76</v>
      </c>
      <c r="F20" s="161"/>
      <c r="G20" s="153"/>
    </row>
    <row r="21" spans="1:7" ht="22.5" customHeight="1">
      <c r="A21" s="166"/>
      <c r="B21" s="164"/>
      <c r="C21" s="162" t="s">
        <v>77</v>
      </c>
      <c r="D21" s="161"/>
      <c r="E21" s="162" t="s">
        <v>78</v>
      </c>
      <c r="F21" s="161"/>
      <c r="G21" s="153"/>
    </row>
    <row r="22" spans="1:7" ht="22.5" customHeight="1">
      <c r="A22" s="167"/>
      <c r="B22" s="164"/>
      <c r="C22" s="162" t="s">
        <v>79</v>
      </c>
      <c r="D22" s="161"/>
      <c r="E22" s="162" t="s">
        <v>80</v>
      </c>
      <c r="F22" s="161"/>
      <c r="G22" s="153"/>
    </row>
    <row r="23" spans="1:7" ht="22.5" customHeight="1">
      <c r="A23" s="168"/>
      <c r="B23" s="164"/>
      <c r="C23" s="162" t="s">
        <v>81</v>
      </c>
      <c r="D23" s="161"/>
      <c r="E23" s="163" t="s">
        <v>82</v>
      </c>
      <c r="F23" s="161"/>
      <c r="G23" s="153"/>
    </row>
    <row r="24" spans="1:7" ht="22.5" customHeight="1">
      <c r="A24" s="168"/>
      <c r="B24" s="164"/>
      <c r="C24" s="162" t="s">
        <v>83</v>
      </c>
      <c r="D24" s="161"/>
      <c r="E24" s="163" t="s">
        <v>84</v>
      </c>
      <c r="F24" s="161"/>
      <c r="G24" s="153"/>
    </row>
    <row r="25" spans="1:7" ht="22.5" customHeight="1">
      <c r="A25" s="168"/>
      <c r="B25" s="164"/>
      <c r="C25" s="162" t="s">
        <v>85</v>
      </c>
      <c r="D25" s="161"/>
      <c r="E25" s="163" t="s">
        <v>86</v>
      </c>
      <c r="F25" s="161"/>
      <c r="G25" s="169"/>
    </row>
    <row r="26" spans="1:8" ht="22.5" customHeight="1">
      <c r="A26" s="168"/>
      <c r="B26" s="164"/>
      <c r="C26" s="162" t="s">
        <v>87</v>
      </c>
      <c r="D26" s="161"/>
      <c r="E26" s="163"/>
      <c r="F26" s="161"/>
      <c r="G26" s="169"/>
      <c r="H26" s="2"/>
    </row>
    <row r="27" spans="1:8" ht="22.5" customHeight="1">
      <c r="A27" s="167"/>
      <c r="B27" s="165"/>
      <c r="C27" s="162" t="s">
        <v>88</v>
      </c>
      <c r="D27" s="161"/>
      <c r="E27" s="170"/>
      <c r="F27" s="161"/>
      <c r="G27" s="169"/>
      <c r="H27" s="2"/>
    </row>
    <row r="28" spans="1:8" ht="22.5" customHeight="1">
      <c r="A28" s="168"/>
      <c r="B28" s="164"/>
      <c r="C28" s="162" t="s">
        <v>89</v>
      </c>
      <c r="D28" s="161"/>
      <c r="E28" s="170"/>
      <c r="F28" s="161"/>
      <c r="G28" s="169"/>
      <c r="H28" s="2"/>
    </row>
    <row r="29" spans="1:8" ht="22.5" customHeight="1">
      <c r="A29" s="167"/>
      <c r="B29" s="165"/>
      <c r="C29" s="162" t="s">
        <v>90</v>
      </c>
      <c r="D29" s="161"/>
      <c r="E29" s="170"/>
      <c r="F29" s="161"/>
      <c r="G29" s="169"/>
      <c r="H29" s="2"/>
    </row>
    <row r="30" spans="1:7" ht="22.5" customHeight="1">
      <c r="A30" s="167"/>
      <c r="B30" s="164"/>
      <c r="C30" s="162" t="s">
        <v>91</v>
      </c>
      <c r="D30" s="161"/>
      <c r="E30" s="170"/>
      <c r="F30" s="161"/>
      <c r="G30" s="169"/>
    </row>
    <row r="31" spans="1:7" ht="22.5" customHeight="1">
      <c r="A31" s="167"/>
      <c r="B31" s="164"/>
      <c r="C31" s="162" t="s">
        <v>92</v>
      </c>
      <c r="D31" s="161"/>
      <c r="E31" s="170"/>
      <c r="F31" s="161"/>
      <c r="G31" s="169"/>
    </row>
    <row r="32" spans="1:7" ht="22.5" customHeight="1">
      <c r="A32" s="167"/>
      <c r="B32" s="164"/>
      <c r="C32" s="162" t="s">
        <v>93</v>
      </c>
      <c r="D32" s="161"/>
      <c r="E32" s="170"/>
      <c r="F32" s="161"/>
      <c r="G32" s="169"/>
    </row>
    <row r="33" spans="1:8" ht="22.5" customHeight="1">
      <c r="A33" s="167"/>
      <c r="B33" s="164"/>
      <c r="C33" s="162" t="s">
        <v>94</v>
      </c>
      <c r="D33" s="161"/>
      <c r="E33" s="170"/>
      <c r="F33" s="161"/>
      <c r="G33" s="169"/>
      <c r="H33" s="2"/>
    </row>
    <row r="34" spans="1:7" ht="22.5" customHeight="1">
      <c r="A34" s="166"/>
      <c r="B34" s="164"/>
      <c r="C34" s="162" t="s">
        <v>95</v>
      </c>
      <c r="D34" s="161"/>
      <c r="E34" s="170"/>
      <c r="F34" s="161"/>
      <c r="G34" s="169"/>
    </row>
    <row r="35" spans="1:7" ht="22.5" customHeight="1">
      <c r="A35" s="167"/>
      <c r="B35" s="164"/>
      <c r="C35" s="171"/>
      <c r="D35" s="161"/>
      <c r="E35" s="170"/>
      <c r="F35" s="161"/>
      <c r="G35" s="153"/>
    </row>
    <row r="36" spans="1:7" ht="22.5" customHeight="1">
      <c r="A36" s="167"/>
      <c r="B36" s="164"/>
      <c r="C36" s="162"/>
      <c r="D36" s="172"/>
      <c r="E36" s="170"/>
      <c r="F36" s="161"/>
      <c r="G36" s="153"/>
    </row>
    <row r="37" spans="1:7" ht="26.25" customHeight="1">
      <c r="A37" s="167"/>
      <c r="B37" s="164"/>
      <c r="C37" s="162"/>
      <c r="D37" s="172"/>
      <c r="E37" s="170"/>
      <c r="F37" s="173"/>
      <c r="G37" s="153"/>
    </row>
    <row r="38" spans="1:7" ht="22.5" customHeight="1">
      <c r="A38" s="159" t="s">
        <v>96</v>
      </c>
      <c r="B38" s="165">
        <v>4392.5</v>
      </c>
      <c r="C38" s="159" t="s">
        <v>97</v>
      </c>
      <c r="D38" s="174">
        <v>4392.5</v>
      </c>
      <c r="E38" s="159" t="s">
        <v>97</v>
      </c>
      <c r="F38" s="173">
        <f>SUM(F6,F26)</f>
        <v>4392.5</v>
      </c>
      <c r="G38" s="153"/>
    </row>
    <row r="39" spans="1:7" ht="22.5" customHeight="1">
      <c r="A39" s="160" t="s">
        <v>98</v>
      </c>
      <c r="B39" s="164"/>
      <c r="C39" s="162" t="s">
        <v>99</v>
      </c>
      <c r="D39" s="172">
        <f>SUM(B45)-SUM(D38)-SUM(D40)</f>
        <v>0</v>
      </c>
      <c r="E39" s="162" t="s">
        <v>99</v>
      </c>
      <c r="F39" s="173">
        <f>D39</f>
        <v>0</v>
      </c>
      <c r="G39" s="153"/>
    </row>
    <row r="40" spans="1:7" ht="22.5" customHeight="1">
      <c r="A40" s="160" t="s">
        <v>100</v>
      </c>
      <c r="B40" s="164"/>
      <c r="C40" s="160" t="s">
        <v>101</v>
      </c>
      <c r="D40" s="161"/>
      <c r="E40" s="160" t="s">
        <v>101</v>
      </c>
      <c r="F40" s="161"/>
      <c r="G40" s="153"/>
    </row>
    <row r="41" spans="1:7" ht="22.5" customHeight="1">
      <c r="A41" s="160" t="s">
        <v>102</v>
      </c>
      <c r="B41" s="175"/>
      <c r="C41" s="176"/>
      <c r="D41" s="172"/>
      <c r="E41" s="167"/>
      <c r="F41" s="172"/>
      <c r="G41" s="153"/>
    </row>
    <row r="42" spans="1:7" ht="22.5" customHeight="1">
      <c r="A42" s="160" t="s">
        <v>103</v>
      </c>
      <c r="B42" s="164"/>
      <c r="C42" s="176"/>
      <c r="D42" s="172"/>
      <c r="E42" s="166"/>
      <c r="F42" s="172"/>
      <c r="G42" s="153"/>
    </row>
    <row r="43" spans="1:7" ht="22.5" customHeight="1">
      <c r="A43" s="160" t="s">
        <v>104</v>
      </c>
      <c r="B43" s="164"/>
      <c r="C43" s="176"/>
      <c r="D43" s="177"/>
      <c r="E43" s="167"/>
      <c r="F43" s="172"/>
      <c r="G43" s="153"/>
    </row>
    <row r="44" spans="1:7" ht="21" customHeight="1">
      <c r="A44" s="167"/>
      <c r="B44" s="164"/>
      <c r="C44" s="166"/>
      <c r="D44" s="177"/>
      <c r="E44" s="166"/>
      <c r="F44" s="177"/>
      <c r="G44" s="153"/>
    </row>
    <row r="45" spans="1:7" ht="22.5" customHeight="1">
      <c r="A45" s="158" t="s">
        <v>105</v>
      </c>
      <c r="B45" s="165">
        <v>4392.5</v>
      </c>
      <c r="C45" s="178" t="s">
        <v>106</v>
      </c>
      <c r="D45" s="177">
        <v>4392.5</v>
      </c>
      <c r="E45" s="158" t="s">
        <v>106</v>
      </c>
      <c r="F45" s="161">
        <f>SUM(F38,F39,F40)</f>
        <v>4392.5</v>
      </c>
      <c r="G45" s="153"/>
    </row>
  </sheetData>
  <sheetProtection/>
  <mergeCells count="4">
    <mergeCell ref="A2:F2"/>
    <mergeCell ref="A3:B3"/>
    <mergeCell ref="A4:B4"/>
    <mergeCell ref="C4:F4"/>
  </mergeCells>
  <printOptions horizontalCentered="1"/>
  <pageMargins left="0.7513888888888889" right="0.7513888888888889" top="0.7909722222222222" bottom="0.19652777777777777"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5"/>
  <sheetViews>
    <sheetView showGridLines="0" showZeros="0" workbookViewId="0" topLeftCell="A1">
      <selection activeCell="D8" sqref="D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 t="s">
        <v>8</v>
      </c>
      <c r="B1" s="2"/>
      <c r="C1" s="2"/>
    </row>
    <row r="2" spans="1:16" ht="35.25" customHeight="1">
      <c r="A2" s="147" t="s">
        <v>9</v>
      </c>
      <c r="B2" s="147"/>
      <c r="C2" s="147"/>
      <c r="D2" s="147"/>
      <c r="E2" s="147"/>
      <c r="F2" s="147"/>
      <c r="G2" s="147"/>
      <c r="H2" s="147"/>
      <c r="I2" s="147"/>
      <c r="J2" s="147"/>
      <c r="K2" s="147"/>
      <c r="L2" s="147"/>
      <c r="M2" s="147"/>
      <c r="N2" s="147"/>
      <c r="O2" s="147"/>
      <c r="P2" s="68"/>
    </row>
    <row r="3" ht="21.75" customHeight="1">
      <c r="O3" s="28" t="s">
        <v>32</v>
      </c>
    </row>
    <row r="4" spans="1:15" ht="18" customHeight="1">
      <c r="A4" s="4" t="s">
        <v>107</v>
      </c>
      <c r="B4" s="4" t="s">
        <v>108</v>
      </c>
      <c r="C4" s="4" t="s">
        <v>109</v>
      </c>
      <c r="D4" s="4" t="s">
        <v>110</v>
      </c>
      <c r="E4" s="4"/>
      <c r="F4" s="4"/>
      <c r="G4" s="4"/>
      <c r="H4" s="4"/>
      <c r="I4" s="4"/>
      <c r="J4" s="4"/>
      <c r="K4" s="4"/>
      <c r="L4" s="4"/>
      <c r="M4" s="4"/>
      <c r="N4" s="4"/>
      <c r="O4" s="102"/>
    </row>
    <row r="5" spans="1:15" ht="22.5" customHeight="1">
      <c r="A5" s="4"/>
      <c r="B5" s="4"/>
      <c r="C5" s="4"/>
      <c r="D5" s="9" t="s">
        <v>111</v>
      </c>
      <c r="E5" s="9" t="s">
        <v>112</v>
      </c>
      <c r="F5" s="9"/>
      <c r="G5" s="9" t="s">
        <v>113</v>
      </c>
      <c r="H5" s="9" t="s">
        <v>114</v>
      </c>
      <c r="I5" s="9" t="s">
        <v>115</v>
      </c>
      <c r="J5" s="9" t="s">
        <v>116</v>
      </c>
      <c r="K5" s="9" t="s">
        <v>117</v>
      </c>
      <c r="L5" s="9" t="s">
        <v>98</v>
      </c>
      <c r="M5" s="9" t="s">
        <v>102</v>
      </c>
      <c r="N5" s="9" t="s">
        <v>118</v>
      </c>
      <c r="O5" s="9" t="s">
        <v>119</v>
      </c>
    </row>
    <row r="6" spans="1:15" ht="33.75" customHeight="1">
      <c r="A6" s="4"/>
      <c r="B6" s="4"/>
      <c r="C6" s="4"/>
      <c r="D6" s="9"/>
      <c r="E6" s="9" t="s">
        <v>120</v>
      </c>
      <c r="F6" s="9" t="s">
        <v>121</v>
      </c>
      <c r="G6" s="9"/>
      <c r="H6" s="9"/>
      <c r="I6" s="9"/>
      <c r="J6" s="9"/>
      <c r="K6" s="9"/>
      <c r="L6" s="9"/>
      <c r="M6" s="9"/>
      <c r="N6" s="9"/>
      <c r="O6" s="9"/>
    </row>
    <row r="7" spans="1:15" ht="12.75" customHeight="1">
      <c r="A7" s="12" t="s">
        <v>122</v>
      </c>
      <c r="B7" s="12" t="s">
        <v>122</v>
      </c>
      <c r="C7" s="12">
        <v>1</v>
      </c>
      <c r="D7" s="12">
        <v>2</v>
      </c>
      <c r="E7" s="12">
        <v>3</v>
      </c>
      <c r="F7" s="12">
        <v>4</v>
      </c>
      <c r="G7" s="12">
        <v>5</v>
      </c>
      <c r="H7" s="12">
        <v>6</v>
      </c>
      <c r="I7" s="12">
        <v>7</v>
      </c>
      <c r="J7" s="12">
        <v>8</v>
      </c>
      <c r="K7" s="12">
        <v>9</v>
      </c>
      <c r="L7" s="12">
        <v>10</v>
      </c>
      <c r="M7" s="12">
        <v>11</v>
      </c>
      <c r="N7" s="12">
        <v>12</v>
      </c>
      <c r="O7" s="12">
        <v>13</v>
      </c>
    </row>
    <row r="8" spans="1:15" ht="12.75" customHeight="1">
      <c r="A8" s="70"/>
      <c r="B8" s="70" t="s">
        <v>111</v>
      </c>
      <c r="C8" s="148">
        <v>4392.5</v>
      </c>
      <c r="D8" s="148">
        <v>4392.5</v>
      </c>
      <c r="E8" s="148">
        <v>2692.5</v>
      </c>
      <c r="F8" s="148">
        <v>856.85</v>
      </c>
      <c r="G8" s="148">
        <v>1700</v>
      </c>
      <c r="H8" s="70"/>
      <c r="I8" s="70"/>
      <c r="J8" s="70"/>
      <c r="K8" s="70"/>
      <c r="L8" s="70"/>
      <c r="M8" s="70"/>
      <c r="N8" s="70"/>
      <c r="O8" s="70"/>
    </row>
    <row r="9" spans="1:15" ht="12.75" customHeight="1">
      <c r="A9" s="18">
        <v>170001</v>
      </c>
      <c r="B9" s="18" t="s">
        <v>123</v>
      </c>
      <c r="C9" s="18">
        <v>2888.53</v>
      </c>
      <c r="D9" s="18">
        <v>2888.53</v>
      </c>
      <c r="E9" s="18">
        <v>1188.53</v>
      </c>
      <c r="F9" s="18">
        <v>786</v>
      </c>
      <c r="G9" s="18">
        <v>1700</v>
      </c>
      <c r="H9" s="18"/>
      <c r="I9" s="18"/>
      <c r="J9" s="18"/>
      <c r="K9" s="18"/>
      <c r="L9" s="18"/>
      <c r="M9" s="18"/>
      <c r="N9" s="18"/>
      <c r="O9" s="18"/>
    </row>
    <row r="10" spans="1:15" ht="12.75" customHeight="1">
      <c r="A10" s="18">
        <v>170002</v>
      </c>
      <c r="B10" s="18" t="s">
        <v>124</v>
      </c>
      <c r="C10" s="18">
        <v>317.47</v>
      </c>
      <c r="D10" s="18">
        <v>317.47</v>
      </c>
      <c r="E10" s="18">
        <v>317.47</v>
      </c>
      <c r="F10" s="18">
        <v>70.85</v>
      </c>
      <c r="G10" s="18"/>
      <c r="H10" s="18"/>
      <c r="I10" s="18"/>
      <c r="J10" s="18"/>
      <c r="K10" s="18"/>
      <c r="L10" s="18"/>
      <c r="M10" s="18"/>
      <c r="N10" s="18"/>
      <c r="O10" s="18"/>
    </row>
    <row r="11" spans="1:15" ht="12.75" customHeight="1">
      <c r="A11" s="18">
        <v>170003</v>
      </c>
      <c r="B11" s="18" t="s">
        <v>125</v>
      </c>
      <c r="C11" s="18">
        <v>85.11</v>
      </c>
      <c r="D11" s="18">
        <v>85.11</v>
      </c>
      <c r="E11" s="18">
        <v>85.11</v>
      </c>
      <c r="F11" s="18"/>
      <c r="G11" s="18"/>
      <c r="H11" s="18"/>
      <c r="I11" s="18"/>
      <c r="J11" s="20"/>
      <c r="K11" s="20"/>
      <c r="L11" s="20"/>
      <c r="M11" s="20"/>
      <c r="N11" s="18"/>
      <c r="O11" s="18"/>
    </row>
    <row r="12" spans="1:15" ht="12.75" customHeight="1">
      <c r="A12" s="18">
        <v>170004</v>
      </c>
      <c r="B12" s="18" t="s">
        <v>126</v>
      </c>
      <c r="C12" s="18">
        <v>57.23</v>
      </c>
      <c r="D12" s="18">
        <v>57.23</v>
      </c>
      <c r="E12" s="18">
        <v>57.23</v>
      </c>
      <c r="F12" s="18"/>
      <c r="G12" s="18"/>
      <c r="H12" s="18"/>
      <c r="I12" s="18"/>
      <c r="J12" s="20"/>
      <c r="K12" s="20"/>
      <c r="L12" s="20"/>
      <c r="M12" s="20"/>
      <c r="N12" s="18"/>
      <c r="O12" s="18"/>
    </row>
    <row r="13" spans="1:15" ht="12.75" customHeight="1">
      <c r="A13" s="18">
        <v>170005</v>
      </c>
      <c r="B13" s="18" t="s">
        <v>127</v>
      </c>
      <c r="C13" s="18">
        <v>216.79</v>
      </c>
      <c r="D13" s="18">
        <v>216.79</v>
      </c>
      <c r="E13" s="18">
        <v>216.79</v>
      </c>
      <c r="F13" s="18"/>
      <c r="G13" s="18"/>
      <c r="H13" s="18"/>
      <c r="I13" s="18"/>
      <c r="J13" s="20"/>
      <c r="K13" s="20"/>
      <c r="L13" s="20"/>
      <c r="M13" s="20"/>
      <c r="N13" s="18"/>
      <c r="O13" s="18"/>
    </row>
    <row r="14" spans="1:15" ht="12.75" customHeight="1">
      <c r="A14" s="18">
        <v>170006</v>
      </c>
      <c r="B14" s="20" t="s">
        <v>128</v>
      </c>
      <c r="C14" s="18">
        <v>643.33</v>
      </c>
      <c r="D14" s="18">
        <v>643.33</v>
      </c>
      <c r="E14" s="18">
        <v>643.33</v>
      </c>
      <c r="F14" s="18"/>
      <c r="G14" s="18"/>
      <c r="H14" s="18"/>
      <c r="I14" s="18"/>
      <c r="J14" s="20"/>
      <c r="K14" s="20"/>
      <c r="L14" s="20"/>
      <c r="M14" s="20"/>
      <c r="N14" s="18"/>
      <c r="O14" s="18"/>
    </row>
    <row r="15" spans="1:15" ht="12.75" customHeight="1">
      <c r="A15" s="18">
        <v>170007</v>
      </c>
      <c r="B15" s="20" t="s">
        <v>129</v>
      </c>
      <c r="C15" s="18">
        <v>104.71</v>
      </c>
      <c r="D15" s="18">
        <v>104.71</v>
      </c>
      <c r="E15" s="18">
        <v>104.71</v>
      </c>
      <c r="F15" s="18"/>
      <c r="G15" s="18"/>
      <c r="H15" s="18"/>
      <c r="I15" s="18"/>
      <c r="J15" s="20"/>
      <c r="K15" s="20"/>
      <c r="L15" s="20"/>
      <c r="M15" s="20"/>
      <c r="N15" s="18"/>
      <c r="O15" s="18"/>
    </row>
    <row r="16" spans="1:15" ht="12.75" customHeight="1">
      <c r="A16" s="18">
        <v>170008</v>
      </c>
      <c r="B16" s="18" t="s">
        <v>130</v>
      </c>
      <c r="C16" s="18">
        <v>79.33</v>
      </c>
      <c r="D16" s="18">
        <v>79.33</v>
      </c>
      <c r="E16" s="18">
        <v>79.33</v>
      </c>
      <c r="F16" s="18"/>
      <c r="G16" s="18"/>
      <c r="H16" s="20"/>
      <c r="I16" s="20"/>
      <c r="J16" s="20"/>
      <c r="K16" s="20"/>
      <c r="L16" s="20"/>
      <c r="M16" s="20"/>
      <c r="N16" s="18"/>
      <c r="O16" s="18"/>
    </row>
    <row r="17" spans="2:16" ht="12.75" customHeight="1">
      <c r="B17" s="2"/>
      <c r="C17" s="2"/>
      <c r="D17" s="2"/>
      <c r="E17" s="2"/>
      <c r="F17" s="2"/>
      <c r="G17" s="2"/>
      <c r="H17" s="2"/>
      <c r="I17" s="2"/>
      <c r="N17" s="2"/>
      <c r="O17" s="2"/>
      <c r="P17" s="2"/>
    </row>
    <row r="18" spans="2:16" ht="12.75" customHeight="1">
      <c r="B18" s="2"/>
      <c r="C18" s="2"/>
      <c r="D18" s="2"/>
      <c r="E18" s="2"/>
      <c r="F18" s="2"/>
      <c r="G18" s="2"/>
      <c r="H18" s="2"/>
      <c r="N18" s="2"/>
      <c r="O18" s="2"/>
      <c r="P18" s="2"/>
    </row>
    <row r="19" spans="4:16" ht="12.75" customHeight="1">
      <c r="D19" s="2"/>
      <c r="E19" s="2"/>
      <c r="F19" s="2"/>
      <c r="N19" s="2"/>
      <c r="O19" s="2"/>
      <c r="P19" s="2"/>
    </row>
    <row r="20" spans="4:16" ht="12.75" customHeight="1">
      <c r="D20" s="2"/>
      <c r="E20" s="2"/>
      <c r="F20" s="2"/>
      <c r="G20" s="2"/>
      <c r="L20" s="2"/>
      <c r="N20" s="2"/>
      <c r="O20" s="2"/>
      <c r="P20" s="2"/>
    </row>
    <row r="21" spans="7:16" ht="12.75" customHeight="1">
      <c r="G21" s="2"/>
      <c r="M21" s="2"/>
      <c r="N21" s="2"/>
      <c r="O21" s="2"/>
      <c r="P21" s="2"/>
    </row>
    <row r="22" spans="13:16" ht="12.75" customHeight="1">
      <c r="M22" s="2"/>
      <c r="N22" s="2"/>
      <c r="O22" s="2"/>
      <c r="P22" s="2"/>
    </row>
    <row r="23" spans="13:15" ht="12.75" customHeight="1">
      <c r="M23" s="2"/>
      <c r="O23" s="2"/>
    </row>
    <row r="24" spans="13:15" ht="12.75" customHeight="1">
      <c r="M24" s="2"/>
      <c r="N24" s="2"/>
      <c r="O24" s="2"/>
    </row>
    <row r="25" spans="14:15" ht="12.75" customHeight="1">
      <c r="N25" s="2"/>
      <c r="O25" s="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20"/>
  <sheetViews>
    <sheetView showGridLines="0" showZeros="0" workbookViewId="0" topLeftCell="A1">
      <selection activeCell="B1" sqref="A1:M16"/>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 t="s">
        <v>10</v>
      </c>
      <c r="B1" s="2"/>
      <c r="C1" s="2"/>
    </row>
    <row r="2" spans="1:14" ht="35.25" customHeight="1">
      <c r="A2" s="147" t="s">
        <v>11</v>
      </c>
      <c r="B2" s="147"/>
      <c r="C2" s="147"/>
      <c r="D2" s="147"/>
      <c r="E2" s="147"/>
      <c r="F2" s="147"/>
      <c r="G2" s="147"/>
      <c r="H2" s="147"/>
      <c r="I2" s="147"/>
      <c r="J2" s="147"/>
      <c r="K2" s="147"/>
      <c r="L2" s="147"/>
      <c r="M2" s="147"/>
      <c r="N2" s="68"/>
    </row>
    <row r="3" ht="21.75" customHeight="1">
      <c r="M3" s="28" t="s">
        <v>32</v>
      </c>
    </row>
    <row r="4" spans="1:13" ht="15" customHeight="1">
      <c r="A4" s="4" t="s">
        <v>107</v>
      </c>
      <c r="B4" s="4" t="s">
        <v>108</v>
      </c>
      <c r="C4" s="4" t="s">
        <v>109</v>
      </c>
      <c r="D4" s="4" t="s">
        <v>110</v>
      </c>
      <c r="E4" s="4"/>
      <c r="F4" s="4"/>
      <c r="G4" s="4"/>
      <c r="H4" s="4"/>
      <c r="I4" s="4"/>
      <c r="J4" s="4"/>
      <c r="K4" s="4"/>
      <c r="L4" s="4"/>
      <c r="M4" s="4"/>
    </row>
    <row r="5" spans="1:13" ht="30" customHeight="1">
      <c r="A5" s="4"/>
      <c r="B5" s="4"/>
      <c r="C5" s="4"/>
      <c r="D5" s="9" t="s">
        <v>111</v>
      </c>
      <c r="E5" s="9" t="s">
        <v>131</v>
      </c>
      <c r="F5" s="9"/>
      <c r="G5" s="9" t="s">
        <v>113</v>
      </c>
      <c r="H5" s="9" t="s">
        <v>115</v>
      </c>
      <c r="I5" s="9" t="s">
        <v>116</v>
      </c>
      <c r="J5" s="9" t="s">
        <v>117</v>
      </c>
      <c r="K5" s="9" t="s">
        <v>100</v>
      </c>
      <c r="L5" s="9" t="s">
        <v>119</v>
      </c>
      <c r="M5" s="9" t="s">
        <v>102</v>
      </c>
    </row>
    <row r="6" spans="1:13" ht="40.5" customHeight="1">
      <c r="A6" s="4"/>
      <c r="B6" s="4"/>
      <c r="C6" s="4"/>
      <c r="D6" s="9"/>
      <c r="E6" s="9" t="s">
        <v>120</v>
      </c>
      <c r="F6" s="9" t="s">
        <v>132</v>
      </c>
      <c r="G6" s="9"/>
      <c r="H6" s="9"/>
      <c r="I6" s="9"/>
      <c r="J6" s="9"/>
      <c r="K6" s="9"/>
      <c r="L6" s="9"/>
      <c r="M6" s="9"/>
    </row>
    <row r="7" spans="1:13" ht="12.75" customHeight="1">
      <c r="A7" s="12" t="s">
        <v>122</v>
      </c>
      <c r="B7" s="12" t="s">
        <v>122</v>
      </c>
      <c r="C7" s="12">
        <v>1</v>
      </c>
      <c r="D7" s="12">
        <v>2</v>
      </c>
      <c r="E7" s="12">
        <v>3</v>
      </c>
      <c r="F7" s="12">
        <v>4</v>
      </c>
      <c r="G7" s="12">
        <v>5</v>
      </c>
      <c r="H7" s="12">
        <v>6</v>
      </c>
      <c r="I7" s="12">
        <v>7</v>
      </c>
      <c r="J7" s="12">
        <v>8</v>
      </c>
      <c r="K7" s="12">
        <v>9</v>
      </c>
      <c r="L7" s="12">
        <v>10</v>
      </c>
      <c r="M7" s="12">
        <v>11</v>
      </c>
    </row>
    <row r="8" spans="1:13" ht="12.75" customHeight="1">
      <c r="A8" s="70"/>
      <c r="B8" s="70" t="s">
        <v>111</v>
      </c>
      <c r="C8" s="148">
        <v>4392.5</v>
      </c>
      <c r="D8" s="148">
        <v>4392.5</v>
      </c>
      <c r="E8" s="148">
        <v>2692.5</v>
      </c>
      <c r="F8" s="148">
        <v>856.85</v>
      </c>
      <c r="G8" s="148">
        <v>1700</v>
      </c>
      <c r="H8" s="18"/>
      <c r="I8" s="18"/>
      <c r="J8" s="18"/>
      <c r="K8" s="18"/>
      <c r="L8" s="18"/>
      <c r="M8" s="18"/>
    </row>
    <row r="9" spans="1:13" ht="12.75" customHeight="1">
      <c r="A9" s="18">
        <v>170001</v>
      </c>
      <c r="B9" s="18" t="s">
        <v>123</v>
      </c>
      <c r="C9" s="18">
        <v>2888.53</v>
      </c>
      <c r="D9" s="18">
        <v>2888.53</v>
      </c>
      <c r="E9" s="18">
        <v>1188.53</v>
      </c>
      <c r="F9" s="18">
        <v>786</v>
      </c>
      <c r="G9" s="18">
        <v>1700</v>
      </c>
      <c r="H9" s="18"/>
      <c r="I9" s="18"/>
      <c r="J9" s="18"/>
      <c r="K9" s="18"/>
      <c r="L9" s="18"/>
      <c r="M9" s="18"/>
    </row>
    <row r="10" spans="1:13" ht="12.75" customHeight="1">
      <c r="A10" s="18">
        <v>170002</v>
      </c>
      <c r="B10" s="18" t="s">
        <v>124</v>
      </c>
      <c r="C10" s="18">
        <v>317.47</v>
      </c>
      <c r="D10" s="18">
        <v>317.47</v>
      </c>
      <c r="E10" s="18">
        <v>317.47</v>
      </c>
      <c r="F10" s="18">
        <v>70.85</v>
      </c>
      <c r="G10" s="18"/>
      <c r="H10" s="18"/>
      <c r="I10" s="18"/>
      <c r="J10" s="18"/>
      <c r="K10" s="18"/>
      <c r="L10" s="18"/>
      <c r="M10" s="18"/>
    </row>
    <row r="11" spans="1:13" ht="12.75" customHeight="1">
      <c r="A11" s="18">
        <v>170003</v>
      </c>
      <c r="B11" s="18" t="s">
        <v>125</v>
      </c>
      <c r="C11" s="18">
        <v>85.11</v>
      </c>
      <c r="D11" s="18">
        <v>85.11</v>
      </c>
      <c r="E11" s="18">
        <v>85.11</v>
      </c>
      <c r="F11" s="18"/>
      <c r="G11" s="18"/>
      <c r="H11" s="18"/>
      <c r="I11" s="18"/>
      <c r="J11" s="18"/>
      <c r="K11" s="18"/>
      <c r="L11" s="18"/>
      <c r="M11" s="18"/>
    </row>
    <row r="12" spans="1:13" ht="12.75" customHeight="1">
      <c r="A12" s="18">
        <v>170004</v>
      </c>
      <c r="B12" s="18" t="s">
        <v>126</v>
      </c>
      <c r="C12" s="18">
        <v>57.23</v>
      </c>
      <c r="D12" s="18">
        <v>57.23</v>
      </c>
      <c r="E12" s="18">
        <v>57.23</v>
      </c>
      <c r="F12" s="18"/>
      <c r="G12" s="18"/>
      <c r="H12" s="18"/>
      <c r="I12" s="18"/>
      <c r="J12" s="18"/>
      <c r="K12" s="18"/>
      <c r="L12" s="18"/>
      <c r="M12" s="18"/>
    </row>
    <row r="13" spans="1:13" ht="12.75" customHeight="1">
      <c r="A13" s="18">
        <v>170005</v>
      </c>
      <c r="B13" s="18" t="s">
        <v>127</v>
      </c>
      <c r="C13" s="18">
        <v>216.79</v>
      </c>
      <c r="D13" s="18">
        <v>216.79</v>
      </c>
      <c r="E13" s="18">
        <v>216.79</v>
      </c>
      <c r="F13" s="18"/>
      <c r="G13" s="18"/>
      <c r="H13" s="18"/>
      <c r="I13" s="18"/>
      <c r="J13" s="18"/>
      <c r="K13" s="18"/>
      <c r="L13" s="18"/>
      <c r="M13" s="18"/>
    </row>
    <row r="14" spans="1:13" ht="12.75" customHeight="1">
      <c r="A14" s="18">
        <v>170006</v>
      </c>
      <c r="B14" s="20" t="s">
        <v>128</v>
      </c>
      <c r="C14" s="18">
        <v>643.33</v>
      </c>
      <c r="D14" s="18">
        <v>643.33</v>
      </c>
      <c r="E14" s="18">
        <v>643.33</v>
      </c>
      <c r="F14" s="18"/>
      <c r="G14" s="18"/>
      <c r="H14" s="18"/>
      <c r="I14" s="20"/>
      <c r="J14" s="18"/>
      <c r="K14" s="18"/>
      <c r="L14" s="18"/>
      <c r="M14" s="18"/>
    </row>
    <row r="15" spans="1:13" ht="12.75" customHeight="1">
      <c r="A15" s="18">
        <v>170007</v>
      </c>
      <c r="B15" s="20" t="s">
        <v>129</v>
      </c>
      <c r="C15" s="18">
        <v>104.71</v>
      </c>
      <c r="D15" s="18">
        <v>104.71</v>
      </c>
      <c r="E15" s="18">
        <v>104.71</v>
      </c>
      <c r="F15" s="18"/>
      <c r="G15" s="18"/>
      <c r="H15" s="20"/>
      <c r="I15" s="20"/>
      <c r="J15" s="18"/>
      <c r="K15" s="18"/>
      <c r="L15" s="18"/>
      <c r="M15" s="18"/>
    </row>
    <row r="16" spans="1:14" ht="12.75" customHeight="1">
      <c r="A16" s="18">
        <v>170008</v>
      </c>
      <c r="B16" s="18" t="s">
        <v>130</v>
      </c>
      <c r="C16" s="18">
        <v>79.33</v>
      </c>
      <c r="D16" s="18">
        <v>79.33</v>
      </c>
      <c r="E16" s="18">
        <v>79.33</v>
      </c>
      <c r="F16" s="18"/>
      <c r="G16" s="18"/>
      <c r="H16" s="149"/>
      <c r="I16" s="149"/>
      <c r="J16" s="149"/>
      <c r="K16" s="149"/>
      <c r="L16" s="149"/>
      <c r="M16" s="149"/>
      <c r="N16" s="2"/>
    </row>
    <row r="17" spans="2:14" ht="12.75" customHeight="1">
      <c r="B17" s="2"/>
      <c r="C17" s="2"/>
      <c r="D17" s="2"/>
      <c r="E17" s="2"/>
      <c r="F17" s="2"/>
      <c r="G17" s="2"/>
      <c r="H17" s="2"/>
      <c r="J17" s="2"/>
      <c r="K17" s="2"/>
      <c r="L17" s="2"/>
      <c r="N17" s="2"/>
    </row>
    <row r="18" spans="4:14" ht="12.75" customHeight="1">
      <c r="D18" s="2"/>
      <c r="E18" s="2"/>
      <c r="F18" s="2"/>
      <c r="J18" s="2"/>
      <c r="K18" s="2"/>
      <c r="L18" s="2"/>
      <c r="N18" s="2"/>
    </row>
    <row r="19" spans="4:14" ht="12.75" customHeight="1">
      <c r="D19" s="2"/>
      <c r="E19" s="2"/>
      <c r="F19" s="2"/>
      <c r="G19" s="2"/>
      <c r="J19" s="2"/>
      <c r="K19" s="2"/>
      <c r="L19" s="2"/>
      <c r="N19" s="2"/>
    </row>
    <row r="20" spans="7:12" ht="12.75" customHeight="1">
      <c r="G20" s="2"/>
      <c r="J20" s="2"/>
      <c r="K20" s="2"/>
      <c r="L20" s="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9" sqref="F9"/>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91" t="s">
        <v>12</v>
      </c>
      <c r="B1" s="92"/>
      <c r="C1" s="92"/>
      <c r="D1" s="92"/>
      <c r="E1" s="92"/>
      <c r="F1" s="93"/>
    </row>
    <row r="2" spans="1:6" ht="22.5" customHeight="1">
      <c r="A2" s="94" t="s">
        <v>13</v>
      </c>
      <c r="B2" s="95"/>
      <c r="C2" s="95"/>
      <c r="D2" s="95"/>
      <c r="E2" s="95"/>
      <c r="F2" s="95"/>
    </row>
    <row r="3" spans="1:6" ht="22.5" customHeight="1">
      <c r="A3" s="96"/>
      <c r="B3" s="96"/>
      <c r="C3" s="97"/>
      <c r="D3" s="97"/>
      <c r="E3" s="98"/>
      <c r="F3" s="99" t="s">
        <v>32</v>
      </c>
    </row>
    <row r="4" spans="1:6" ht="22.5" customHeight="1">
      <c r="A4" s="100" t="s">
        <v>33</v>
      </c>
      <c r="B4" s="100"/>
      <c r="C4" s="100" t="s">
        <v>34</v>
      </c>
      <c r="D4" s="100"/>
      <c r="E4" s="100"/>
      <c r="F4" s="100"/>
    </row>
    <row r="5" spans="1:6" ht="22.5" customHeight="1">
      <c r="A5" s="100" t="s">
        <v>35</v>
      </c>
      <c r="B5" s="100" t="s">
        <v>36</v>
      </c>
      <c r="C5" s="100" t="s">
        <v>37</v>
      </c>
      <c r="D5" s="101" t="s">
        <v>36</v>
      </c>
      <c r="E5" s="100" t="s">
        <v>38</v>
      </c>
      <c r="F5" s="100" t="s">
        <v>36</v>
      </c>
    </row>
    <row r="6" spans="1:6" ht="22.5" customHeight="1">
      <c r="A6" s="137" t="s">
        <v>133</v>
      </c>
      <c r="B6" s="105">
        <v>4392.5</v>
      </c>
      <c r="C6" s="137" t="s">
        <v>133</v>
      </c>
      <c r="D6" s="105">
        <v>4392.5</v>
      </c>
      <c r="E6" s="108" t="s">
        <v>133</v>
      </c>
      <c r="F6" s="105">
        <v>4392.5</v>
      </c>
    </row>
    <row r="7" spans="1:6" ht="22.5" customHeight="1">
      <c r="A7" s="102" t="s">
        <v>134</v>
      </c>
      <c r="B7" s="105">
        <v>2692.5</v>
      </c>
      <c r="C7" s="138" t="s">
        <v>41</v>
      </c>
      <c r="D7" s="105"/>
      <c r="E7" s="108" t="s">
        <v>42</v>
      </c>
      <c r="F7" s="105">
        <v>1835.65</v>
      </c>
    </row>
    <row r="8" spans="1:8" ht="22.5" customHeight="1">
      <c r="A8" s="139" t="s">
        <v>135</v>
      </c>
      <c r="B8" s="105">
        <v>856.85</v>
      </c>
      <c r="C8" s="138" t="s">
        <v>44</v>
      </c>
      <c r="D8" s="105"/>
      <c r="E8" s="108" t="s">
        <v>45</v>
      </c>
      <c r="F8" s="105">
        <v>1292.69</v>
      </c>
      <c r="H8" s="2"/>
    </row>
    <row r="9" spans="1:6" ht="22.5" customHeight="1">
      <c r="A9" s="102" t="s">
        <v>136</v>
      </c>
      <c r="B9" s="105">
        <v>1700</v>
      </c>
      <c r="C9" s="138" t="s">
        <v>47</v>
      </c>
      <c r="D9" s="105"/>
      <c r="E9" s="108" t="s">
        <v>48</v>
      </c>
      <c r="F9" s="105">
        <v>477.4</v>
      </c>
    </row>
    <row r="10" spans="1:6" ht="22.5" customHeight="1">
      <c r="A10" s="102" t="s">
        <v>137</v>
      </c>
      <c r="B10" s="105"/>
      <c r="C10" s="138" t="s">
        <v>50</v>
      </c>
      <c r="D10" s="105"/>
      <c r="E10" s="108" t="s">
        <v>51</v>
      </c>
      <c r="F10" s="105">
        <v>65.56</v>
      </c>
    </row>
    <row r="11" spans="1:6" ht="22.5" customHeight="1">
      <c r="A11" s="102"/>
      <c r="B11" s="105"/>
      <c r="C11" s="138" t="s">
        <v>53</v>
      </c>
      <c r="D11" s="105"/>
      <c r="E11" s="108" t="s">
        <v>54</v>
      </c>
      <c r="F11" s="105"/>
    </row>
    <row r="12" spans="1:6" ht="22.5" customHeight="1">
      <c r="A12" s="102"/>
      <c r="B12" s="105"/>
      <c r="C12" s="138" t="s">
        <v>56</v>
      </c>
      <c r="D12" s="105"/>
      <c r="E12" s="108" t="s">
        <v>57</v>
      </c>
      <c r="F12" s="105">
        <v>2556.85</v>
      </c>
    </row>
    <row r="13" spans="1:6" ht="22.5" customHeight="1">
      <c r="A13" s="102"/>
      <c r="B13" s="105"/>
      <c r="C13" s="138" t="s">
        <v>59</v>
      </c>
      <c r="D13" s="105"/>
      <c r="E13" s="140" t="s">
        <v>45</v>
      </c>
      <c r="F13" s="105"/>
    </row>
    <row r="14" spans="1:6" ht="22.5" customHeight="1">
      <c r="A14" s="102"/>
      <c r="B14" s="105"/>
      <c r="C14" s="138" t="s">
        <v>61</v>
      </c>
      <c r="D14" s="105"/>
      <c r="E14" s="140" t="s">
        <v>48</v>
      </c>
      <c r="F14" s="105">
        <v>70.85</v>
      </c>
    </row>
    <row r="15" spans="1:6" ht="22.5" customHeight="1">
      <c r="A15" s="141"/>
      <c r="B15" s="105"/>
      <c r="C15" s="138" t="s">
        <v>63</v>
      </c>
      <c r="D15" s="105"/>
      <c r="E15" s="140" t="s">
        <v>64</v>
      </c>
      <c r="F15" s="105"/>
    </row>
    <row r="16" spans="1:6" ht="22.5" customHeight="1">
      <c r="A16" s="141"/>
      <c r="B16" s="105"/>
      <c r="C16" s="138" t="s">
        <v>66</v>
      </c>
      <c r="D16" s="105"/>
      <c r="E16" s="140" t="s">
        <v>67</v>
      </c>
      <c r="F16" s="105"/>
    </row>
    <row r="17" spans="1:6" ht="22.5" customHeight="1">
      <c r="A17" s="141"/>
      <c r="B17" s="105"/>
      <c r="C17" s="138" t="s">
        <v>69</v>
      </c>
      <c r="D17" s="105"/>
      <c r="E17" s="140" t="s">
        <v>70</v>
      </c>
      <c r="F17" s="105">
        <v>2486</v>
      </c>
    </row>
    <row r="18" spans="1:6" ht="22.5" customHeight="1">
      <c r="A18" s="141"/>
      <c r="B18" s="103"/>
      <c r="C18" s="138" t="s">
        <v>71</v>
      </c>
      <c r="D18" s="105">
        <v>4392.5</v>
      </c>
      <c r="E18" s="140" t="s">
        <v>72</v>
      </c>
      <c r="F18" s="105"/>
    </row>
    <row r="19" spans="1:6" ht="22.5" customHeight="1">
      <c r="A19" s="109"/>
      <c r="B19" s="110"/>
      <c r="C19" s="138" t="s">
        <v>73</v>
      </c>
      <c r="D19" s="105"/>
      <c r="E19" s="140" t="s">
        <v>74</v>
      </c>
      <c r="F19" s="105"/>
    </row>
    <row r="20" spans="1:6" ht="22.5" customHeight="1">
      <c r="A20" s="109"/>
      <c r="B20" s="103"/>
      <c r="C20" s="138" t="s">
        <v>75</v>
      </c>
      <c r="D20" s="105"/>
      <c r="E20" s="140" t="s">
        <v>76</v>
      </c>
      <c r="F20" s="105"/>
    </row>
    <row r="21" spans="1:6" ht="22.5" customHeight="1">
      <c r="A21" s="18"/>
      <c r="B21" s="103"/>
      <c r="C21" s="138" t="s">
        <v>77</v>
      </c>
      <c r="D21" s="105"/>
      <c r="E21" s="140" t="s">
        <v>78</v>
      </c>
      <c r="F21" s="105"/>
    </row>
    <row r="22" spans="1:6" ht="22.5" customHeight="1">
      <c r="A22" s="20"/>
      <c r="B22" s="103"/>
      <c r="C22" s="138" t="s">
        <v>79</v>
      </c>
      <c r="D22" s="105"/>
      <c r="E22" s="142" t="s">
        <v>80</v>
      </c>
      <c r="F22" s="105"/>
    </row>
    <row r="23" spans="1:6" ht="22.5" customHeight="1">
      <c r="A23" s="143"/>
      <c r="B23" s="103"/>
      <c r="C23" s="138" t="s">
        <v>81</v>
      </c>
      <c r="D23" s="105"/>
      <c r="E23" s="111" t="s">
        <v>82</v>
      </c>
      <c r="F23" s="105"/>
    </row>
    <row r="24" spans="1:6" ht="22.5" customHeight="1">
      <c r="A24" s="143"/>
      <c r="B24" s="103"/>
      <c r="C24" s="138" t="s">
        <v>83</v>
      </c>
      <c r="D24" s="105"/>
      <c r="E24" s="111" t="s">
        <v>84</v>
      </c>
      <c r="F24" s="105"/>
    </row>
    <row r="25" spans="1:7" ht="22.5" customHeight="1">
      <c r="A25" s="143"/>
      <c r="B25" s="103"/>
      <c r="C25" s="138" t="s">
        <v>85</v>
      </c>
      <c r="D25" s="105"/>
      <c r="E25" s="111" t="s">
        <v>86</v>
      </c>
      <c r="F25" s="105"/>
      <c r="G25" s="2"/>
    </row>
    <row r="26" spans="1:8" ht="22.5" customHeight="1">
      <c r="A26" s="143"/>
      <c r="B26" s="103"/>
      <c r="C26" s="138" t="s">
        <v>87</v>
      </c>
      <c r="D26" s="105"/>
      <c r="E26" s="108"/>
      <c r="F26" s="105"/>
      <c r="G26" s="2"/>
      <c r="H26" s="2"/>
    </row>
    <row r="27" spans="1:8" ht="22.5" customHeight="1">
      <c r="A27" s="20"/>
      <c r="B27" s="110"/>
      <c r="C27" s="138" t="s">
        <v>88</v>
      </c>
      <c r="D27" s="105"/>
      <c r="E27" s="108"/>
      <c r="F27" s="105"/>
      <c r="G27" s="2"/>
      <c r="H27" s="2"/>
    </row>
    <row r="28" spans="1:8" ht="22.5" customHeight="1">
      <c r="A28" s="143"/>
      <c r="B28" s="103"/>
      <c r="C28" s="138" t="s">
        <v>89</v>
      </c>
      <c r="D28" s="105"/>
      <c r="E28" s="108"/>
      <c r="F28" s="105"/>
      <c r="G28" s="2"/>
      <c r="H28" s="2"/>
    </row>
    <row r="29" spans="1:8" ht="22.5" customHeight="1">
      <c r="A29" s="20"/>
      <c r="B29" s="110"/>
      <c r="C29" s="138" t="s">
        <v>90</v>
      </c>
      <c r="D29" s="105"/>
      <c r="E29" s="108"/>
      <c r="F29" s="105"/>
      <c r="G29" s="2"/>
      <c r="H29" s="2"/>
    </row>
    <row r="30" spans="1:7" ht="22.5" customHeight="1">
      <c r="A30" s="20"/>
      <c r="B30" s="103"/>
      <c r="C30" s="138" t="s">
        <v>91</v>
      </c>
      <c r="D30" s="105"/>
      <c r="E30" s="108"/>
      <c r="F30" s="105"/>
      <c r="G30" s="2"/>
    </row>
    <row r="31" spans="1:6" ht="22.5" customHeight="1">
      <c r="A31" s="20"/>
      <c r="B31" s="103"/>
      <c r="C31" s="138" t="s">
        <v>92</v>
      </c>
      <c r="D31" s="105"/>
      <c r="E31" s="108"/>
      <c r="F31" s="105"/>
    </row>
    <row r="32" spans="1:6" ht="22.5" customHeight="1">
      <c r="A32" s="20"/>
      <c r="B32" s="103"/>
      <c r="C32" s="138" t="s">
        <v>93</v>
      </c>
      <c r="D32" s="105"/>
      <c r="E32" s="108"/>
      <c r="F32" s="105"/>
    </row>
    <row r="33" spans="1:8" ht="22.5" customHeight="1">
      <c r="A33" s="20"/>
      <c r="B33" s="103"/>
      <c r="C33" s="138" t="s">
        <v>94</v>
      </c>
      <c r="D33" s="105"/>
      <c r="E33" s="108"/>
      <c r="F33" s="105"/>
      <c r="G33" s="2"/>
      <c r="H33" s="2"/>
    </row>
    <row r="34" spans="1:6" ht="22.5" customHeight="1">
      <c r="A34" s="18"/>
      <c r="B34" s="103"/>
      <c r="C34" s="138" t="s">
        <v>95</v>
      </c>
      <c r="D34" s="105"/>
      <c r="E34" s="108"/>
      <c r="F34" s="105"/>
    </row>
    <row r="35" spans="1:6" ht="22.5" customHeight="1">
      <c r="A35" s="20"/>
      <c r="B35" s="103"/>
      <c r="C35" s="104"/>
      <c r="D35" s="112"/>
      <c r="E35" s="102"/>
      <c r="F35" s="113"/>
    </row>
    <row r="36" spans="1:6" ht="18" customHeight="1">
      <c r="A36" s="101" t="s">
        <v>96</v>
      </c>
      <c r="B36" s="110">
        <f>SUM(B6)</f>
        <v>4392.5</v>
      </c>
      <c r="C36" s="101" t="s">
        <v>97</v>
      </c>
      <c r="D36" s="112">
        <f>SUM(D6)</f>
        <v>4392.5</v>
      </c>
      <c r="E36" s="101" t="s">
        <v>97</v>
      </c>
      <c r="F36" s="113">
        <v>4392.5</v>
      </c>
    </row>
    <row r="37" spans="1:6" ht="18" customHeight="1">
      <c r="A37" s="138" t="s">
        <v>102</v>
      </c>
      <c r="B37" s="103"/>
      <c r="C37" s="141" t="s">
        <v>99</v>
      </c>
      <c r="D37" s="112"/>
      <c r="E37" s="141" t="s">
        <v>99</v>
      </c>
      <c r="F37" s="113">
        <f>D37</f>
        <v>0</v>
      </c>
    </row>
    <row r="38" spans="1:6" ht="18" customHeight="1">
      <c r="A38" s="138" t="s">
        <v>103</v>
      </c>
      <c r="B38" s="103"/>
      <c r="C38" s="109"/>
      <c r="D38" s="105"/>
      <c r="E38" s="109"/>
      <c r="F38" s="105"/>
    </row>
    <row r="39" spans="1:6" ht="22.5" customHeight="1">
      <c r="A39" s="138" t="s">
        <v>138</v>
      </c>
      <c r="B39" s="103"/>
      <c r="C39" s="144"/>
      <c r="D39" s="145"/>
      <c r="E39" s="20"/>
      <c r="F39" s="112"/>
    </row>
    <row r="40" spans="1:6" ht="21" customHeight="1">
      <c r="A40" s="20"/>
      <c r="B40" s="103"/>
      <c r="C40" s="18"/>
      <c r="D40" s="145"/>
      <c r="E40" s="18"/>
      <c r="F40" s="145"/>
    </row>
    <row r="41" spans="1:6" ht="18" customHeight="1">
      <c r="A41" s="100" t="s">
        <v>105</v>
      </c>
      <c r="B41" s="110">
        <f>SUM(B36,B37)</f>
        <v>4392.5</v>
      </c>
      <c r="C41" s="146" t="s">
        <v>106</v>
      </c>
      <c r="D41" s="145">
        <f>SUM(D36,D37)</f>
        <v>4392.5</v>
      </c>
      <c r="E41" s="100" t="s">
        <v>106</v>
      </c>
      <c r="F41" s="105">
        <v>4392.5</v>
      </c>
    </row>
    <row r="42" spans="4:6" ht="12.75" customHeight="1">
      <c r="D42" s="2"/>
      <c r="F42" s="2"/>
    </row>
    <row r="43" spans="4:6" ht="12.75" customHeight="1">
      <c r="D43" s="2"/>
      <c r="F43" s="2"/>
    </row>
    <row r="44" spans="4:6" ht="12.75" customHeight="1">
      <c r="D44" s="2"/>
      <c r="F44" s="2"/>
    </row>
    <row r="45" spans="4:6" ht="12.75" customHeight="1">
      <c r="D45" s="2"/>
      <c r="F45" s="2"/>
    </row>
    <row r="46" spans="4:6" ht="12.75" customHeight="1">
      <c r="D46" s="2"/>
      <c r="F46" s="2"/>
    </row>
    <row r="47" spans="4:6" ht="12.75" customHeight="1">
      <c r="D47" s="2"/>
      <c r="F47" s="2"/>
    </row>
    <row r="48" spans="4:6" ht="12.75" customHeight="1">
      <c r="D48" s="2"/>
      <c r="F48" s="2"/>
    </row>
    <row r="49" spans="4:6" ht="12.75" customHeight="1">
      <c r="D49" s="2"/>
      <c r="F49" s="2"/>
    </row>
    <row r="50" spans="4:6" ht="12.75" customHeight="1">
      <c r="D50" s="2"/>
      <c r="F50" s="2"/>
    </row>
    <row r="51" spans="4:6" ht="12.75" customHeight="1">
      <c r="D51" s="2"/>
      <c r="F51" s="2"/>
    </row>
    <row r="52" spans="4:6" ht="12.75" customHeight="1">
      <c r="D52" s="2"/>
      <c r="F52" s="2"/>
    </row>
    <row r="53" spans="4:6" ht="12.75" customHeight="1">
      <c r="D53" s="2"/>
      <c r="F53" s="2"/>
    </row>
    <row r="54" spans="4:6" ht="12.75" customHeight="1">
      <c r="D54" s="2"/>
      <c r="F54" s="2"/>
    </row>
    <row r="55" ht="12.75" customHeight="1">
      <c r="F55" s="2"/>
    </row>
    <row r="56" ht="12.75" customHeight="1">
      <c r="F56" s="2"/>
    </row>
    <row r="57" ht="12.75" customHeight="1">
      <c r="F57" s="2"/>
    </row>
    <row r="58" ht="12.75" customHeight="1">
      <c r="F58" s="2"/>
    </row>
    <row r="59" ht="12.75" customHeight="1">
      <c r="F59" s="2"/>
    </row>
    <row r="60" ht="12.75" customHeight="1">
      <c r="F60" s="2"/>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D6" sqref="D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2" t="s">
        <v>14</v>
      </c>
    </row>
    <row r="2" spans="1:7" ht="28.5" customHeight="1">
      <c r="A2" s="31" t="s">
        <v>15</v>
      </c>
      <c r="B2" s="31"/>
      <c r="C2" s="31"/>
      <c r="D2" s="31"/>
      <c r="E2" s="31"/>
      <c r="F2" s="31"/>
      <c r="G2" s="31"/>
    </row>
    <row r="3" ht="22.5" customHeight="1">
      <c r="G3" s="28" t="s">
        <v>32</v>
      </c>
    </row>
    <row r="4" spans="1:7" ht="22.5" customHeight="1">
      <c r="A4" s="33" t="s">
        <v>139</v>
      </c>
      <c r="B4" s="33" t="s">
        <v>140</v>
      </c>
      <c r="C4" s="33" t="s">
        <v>111</v>
      </c>
      <c r="D4" s="33" t="s">
        <v>141</v>
      </c>
      <c r="E4" s="33" t="s">
        <v>142</v>
      </c>
      <c r="F4" s="33" t="s">
        <v>143</v>
      </c>
      <c r="G4" s="33" t="s">
        <v>144</v>
      </c>
    </row>
    <row r="5" spans="1:7" ht="15.75" customHeight="1">
      <c r="A5" s="12" t="s">
        <v>122</v>
      </c>
      <c r="B5" s="12" t="s">
        <v>122</v>
      </c>
      <c r="C5" s="12">
        <v>1</v>
      </c>
      <c r="D5" s="12">
        <v>2</v>
      </c>
      <c r="E5" s="12">
        <v>3</v>
      </c>
      <c r="F5" s="12">
        <v>4</v>
      </c>
      <c r="G5" s="12" t="s">
        <v>122</v>
      </c>
    </row>
    <row r="6" spans="1:7" ht="12.75" customHeight="1">
      <c r="A6" s="18"/>
      <c r="B6" s="18" t="s">
        <v>111</v>
      </c>
      <c r="C6" s="18">
        <v>2692.5</v>
      </c>
      <c r="D6" s="18">
        <v>1362.97</v>
      </c>
      <c r="E6" s="18">
        <v>472.68</v>
      </c>
      <c r="F6" s="18">
        <v>856.85</v>
      </c>
      <c r="G6" s="18"/>
    </row>
    <row r="7" spans="1:7" s="1" customFormat="1" ht="12.75" customHeight="1">
      <c r="A7" s="130">
        <v>212</v>
      </c>
      <c r="B7" s="131" t="s">
        <v>145</v>
      </c>
      <c r="C7" s="16">
        <v>2692.5</v>
      </c>
      <c r="D7" s="16">
        <v>1362.97</v>
      </c>
      <c r="E7" s="16">
        <v>472.68</v>
      </c>
      <c r="F7" s="16">
        <v>856.85</v>
      </c>
      <c r="G7" s="16"/>
    </row>
    <row r="8" spans="1:7" s="1" customFormat="1" ht="12.75" customHeight="1">
      <c r="A8" s="130">
        <v>21201</v>
      </c>
      <c r="B8" s="131" t="s">
        <v>146</v>
      </c>
      <c r="C8" s="16">
        <v>720</v>
      </c>
      <c r="D8" s="16">
        <v>400.15</v>
      </c>
      <c r="E8" s="16">
        <v>249</v>
      </c>
      <c r="F8" s="16">
        <v>70.85</v>
      </c>
      <c r="G8" s="16"/>
    </row>
    <row r="9" spans="1:7" s="1" customFormat="1" ht="12.75" customHeight="1">
      <c r="A9" s="130">
        <v>2120101</v>
      </c>
      <c r="B9" s="132" t="s">
        <v>147</v>
      </c>
      <c r="C9" s="16">
        <v>402.53</v>
      </c>
      <c r="D9" s="16">
        <v>164.53</v>
      </c>
      <c r="E9" s="16">
        <v>238</v>
      </c>
      <c r="F9" s="16"/>
      <c r="G9" s="16"/>
    </row>
    <row r="10" spans="1:7" s="1" customFormat="1" ht="12.75" customHeight="1">
      <c r="A10" s="133">
        <v>2120107</v>
      </c>
      <c r="B10" s="134" t="s">
        <v>148</v>
      </c>
      <c r="C10" s="16">
        <v>317.47</v>
      </c>
      <c r="D10" s="16">
        <v>235.62</v>
      </c>
      <c r="E10" s="16">
        <v>11</v>
      </c>
      <c r="F10" s="16">
        <v>70.85</v>
      </c>
      <c r="G10" s="16"/>
    </row>
    <row r="11" spans="1:7" s="1" customFormat="1" ht="12.75" customHeight="1">
      <c r="A11" s="133">
        <v>21203</v>
      </c>
      <c r="B11" s="131" t="s">
        <v>149</v>
      </c>
      <c r="C11" s="16">
        <v>300</v>
      </c>
      <c r="D11" s="16"/>
      <c r="E11" s="16"/>
      <c r="F11" s="16">
        <v>300</v>
      </c>
      <c r="G11" s="16"/>
    </row>
    <row r="12" spans="1:7" s="1" customFormat="1" ht="12.75" customHeight="1">
      <c r="A12" s="133">
        <v>2120399</v>
      </c>
      <c r="B12" s="134" t="s">
        <v>150</v>
      </c>
      <c r="C12" s="16">
        <v>300</v>
      </c>
      <c r="D12" s="16"/>
      <c r="E12" s="16"/>
      <c r="F12" s="16">
        <v>300</v>
      </c>
      <c r="G12" s="16"/>
    </row>
    <row r="13" spans="1:7" s="1" customFormat="1" ht="12.75" customHeight="1">
      <c r="A13" s="133">
        <v>21205</v>
      </c>
      <c r="B13" s="131" t="s">
        <v>151</v>
      </c>
      <c r="C13" s="16">
        <v>643.33</v>
      </c>
      <c r="D13" s="16">
        <v>483.65</v>
      </c>
      <c r="E13" s="16">
        <v>159.68</v>
      </c>
      <c r="F13" s="16"/>
      <c r="G13" s="16"/>
    </row>
    <row r="14" spans="1:7" s="1" customFormat="1" ht="12.75" customHeight="1">
      <c r="A14" s="133">
        <v>2120501</v>
      </c>
      <c r="B14" s="134" t="s">
        <v>152</v>
      </c>
      <c r="C14" s="16">
        <v>643.33</v>
      </c>
      <c r="D14" s="16">
        <v>483.65</v>
      </c>
      <c r="E14" s="16">
        <v>159.68</v>
      </c>
      <c r="F14" s="16"/>
      <c r="G14" s="16"/>
    </row>
    <row r="15" spans="1:7" s="1" customFormat="1" ht="12.75" customHeight="1">
      <c r="A15" s="130">
        <v>21206</v>
      </c>
      <c r="B15" s="131" t="s">
        <v>153</v>
      </c>
      <c r="C15" s="16">
        <v>321.5</v>
      </c>
      <c r="D15" s="16">
        <v>286.5</v>
      </c>
      <c r="E15" s="16">
        <v>35</v>
      </c>
      <c r="F15" s="16"/>
      <c r="G15" s="16"/>
    </row>
    <row r="16" spans="1:7" s="1" customFormat="1" ht="12.75" customHeight="1">
      <c r="A16" s="130">
        <v>2120601</v>
      </c>
      <c r="B16" s="132" t="s">
        <v>154</v>
      </c>
      <c r="C16" s="16">
        <v>321.5</v>
      </c>
      <c r="D16" s="16">
        <v>286.5</v>
      </c>
      <c r="E16" s="16">
        <v>35</v>
      </c>
      <c r="F16" s="16"/>
      <c r="G16" s="16"/>
    </row>
    <row r="17" spans="1:7" s="1" customFormat="1" ht="12.75" customHeight="1">
      <c r="A17" s="130">
        <v>21299</v>
      </c>
      <c r="B17" s="134" t="s">
        <v>155</v>
      </c>
      <c r="C17" s="16">
        <v>707.67</v>
      </c>
      <c r="D17" s="16">
        <v>192.67</v>
      </c>
      <c r="E17" s="16">
        <v>29</v>
      </c>
      <c r="F17" s="16">
        <v>486</v>
      </c>
      <c r="G17" s="16"/>
    </row>
    <row r="18" spans="1:7" s="1" customFormat="1" ht="12.75" customHeight="1">
      <c r="A18" s="130">
        <v>2129999</v>
      </c>
      <c r="B18" s="134" t="s">
        <v>155</v>
      </c>
      <c r="C18" s="16">
        <v>707.67</v>
      </c>
      <c r="D18" s="16">
        <v>192.67</v>
      </c>
      <c r="E18" s="16">
        <v>29</v>
      </c>
      <c r="F18" s="16">
        <v>486</v>
      </c>
      <c r="G18" s="16"/>
    </row>
    <row r="19" spans="1:3" ht="12.75" customHeight="1">
      <c r="A19" s="2"/>
      <c r="C19" s="2"/>
    </row>
    <row r="20" spans="1:2" ht="12.75" customHeight="1">
      <c r="A20" s="2"/>
      <c r="B20" s="2"/>
    </row>
    <row r="21" ht="12.75" customHeight="1">
      <c r="B21" s="2"/>
    </row>
    <row r="22" ht="12.75" customHeight="1">
      <c r="B22" s="2"/>
    </row>
    <row r="23" ht="12.75" customHeight="1">
      <c r="B23" s="2"/>
    </row>
    <row r="24" ht="12.75" customHeight="1">
      <c r="B24" s="2"/>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workbookViewId="0" topLeftCell="A1">
      <selection activeCell="F6" sqref="F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 t="s">
        <v>16</v>
      </c>
    </row>
    <row r="2" spans="1:7" ht="28.5" customHeight="1">
      <c r="A2" s="31" t="s">
        <v>17</v>
      </c>
      <c r="B2" s="31"/>
      <c r="C2" s="31"/>
      <c r="D2" s="31"/>
      <c r="E2" s="31"/>
      <c r="F2" s="31"/>
      <c r="G2" s="31"/>
    </row>
    <row r="3" ht="22.5" customHeight="1">
      <c r="G3" s="28" t="s">
        <v>32</v>
      </c>
    </row>
    <row r="4" spans="1:7" ht="22.5" customHeight="1">
      <c r="A4" s="33" t="s">
        <v>156</v>
      </c>
      <c r="B4" s="33" t="s">
        <v>157</v>
      </c>
      <c r="C4" s="33" t="s">
        <v>111</v>
      </c>
      <c r="D4" s="33" t="s">
        <v>141</v>
      </c>
      <c r="E4" s="33" t="s">
        <v>142</v>
      </c>
      <c r="F4" s="33" t="s">
        <v>143</v>
      </c>
      <c r="G4" s="33" t="s">
        <v>144</v>
      </c>
    </row>
    <row r="5" spans="1:7" ht="15.75" customHeight="1">
      <c r="A5" s="12" t="s">
        <v>122</v>
      </c>
      <c r="B5" s="12" t="s">
        <v>122</v>
      </c>
      <c r="C5" s="12">
        <v>1</v>
      </c>
      <c r="D5" s="12">
        <v>2</v>
      </c>
      <c r="E5" s="12">
        <v>3</v>
      </c>
      <c r="F5" s="12">
        <v>4</v>
      </c>
      <c r="G5" s="12" t="s">
        <v>122</v>
      </c>
    </row>
    <row r="6" spans="1:7" ht="12.75" customHeight="1">
      <c r="A6" s="18"/>
      <c r="B6" s="114" t="s">
        <v>111</v>
      </c>
      <c r="C6" s="115">
        <v>2692.5</v>
      </c>
      <c r="D6" s="115">
        <v>1362.97</v>
      </c>
      <c r="E6" s="118">
        <v>472.68</v>
      </c>
      <c r="F6" s="19">
        <v>856.85</v>
      </c>
      <c r="G6" s="18"/>
    </row>
    <row r="7" spans="1:7" ht="12.75" customHeight="1">
      <c r="A7" s="70">
        <v>301</v>
      </c>
      <c r="B7" s="116" t="s">
        <v>158</v>
      </c>
      <c r="C7" s="117">
        <v>1292.69</v>
      </c>
      <c r="D7" s="117">
        <v>1292.69</v>
      </c>
      <c r="E7" s="118"/>
      <c r="F7" s="118"/>
      <c r="G7" s="70"/>
    </row>
    <row r="8" spans="1:7" ht="12.75" customHeight="1">
      <c r="A8" s="70">
        <v>30101</v>
      </c>
      <c r="B8" s="119" t="s">
        <v>159</v>
      </c>
      <c r="C8" s="120">
        <v>286.91</v>
      </c>
      <c r="D8" s="120">
        <v>286.91</v>
      </c>
      <c r="E8" s="118"/>
      <c r="F8" s="118"/>
      <c r="G8" s="70"/>
    </row>
    <row r="9" spans="1:7" ht="12.75" customHeight="1">
      <c r="A9" s="70">
        <v>30102</v>
      </c>
      <c r="B9" s="119" t="s">
        <v>160</v>
      </c>
      <c r="C9" s="120">
        <v>304.18</v>
      </c>
      <c r="D9" s="120">
        <v>304.18</v>
      </c>
      <c r="E9" s="118"/>
      <c r="F9" s="118"/>
      <c r="G9" s="70"/>
    </row>
    <row r="10" spans="1:7" ht="12.75" customHeight="1">
      <c r="A10" s="70">
        <v>30108</v>
      </c>
      <c r="B10" s="119" t="s">
        <v>161</v>
      </c>
      <c r="C10" s="120">
        <v>96.39</v>
      </c>
      <c r="D10" s="120">
        <v>96.39</v>
      </c>
      <c r="E10" s="118"/>
      <c r="F10" s="118"/>
      <c r="G10" s="70"/>
    </row>
    <row r="11" spans="1:7" ht="12.75" customHeight="1">
      <c r="A11" s="70">
        <v>30109</v>
      </c>
      <c r="B11" s="119" t="s">
        <v>162</v>
      </c>
      <c r="C11" s="120">
        <v>44.48</v>
      </c>
      <c r="D11" s="120">
        <v>44.48</v>
      </c>
      <c r="E11" s="118"/>
      <c r="F11" s="118"/>
      <c r="G11" s="70"/>
    </row>
    <row r="12" spans="1:7" ht="12.75" customHeight="1">
      <c r="A12" s="70">
        <v>30113</v>
      </c>
      <c r="B12" s="119" t="s">
        <v>163</v>
      </c>
      <c r="C12" s="120">
        <v>71.14</v>
      </c>
      <c r="D12" s="120">
        <v>71.14</v>
      </c>
      <c r="E12" s="118"/>
      <c r="F12" s="118"/>
      <c r="G12" s="70"/>
    </row>
    <row r="13" spans="1:7" ht="12.75" customHeight="1">
      <c r="A13" s="70">
        <v>30199</v>
      </c>
      <c r="B13" s="119" t="s">
        <v>164</v>
      </c>
      <c r="C13" s="120">
        <v>489.59</v>
      </c>
      <c r="D13" s="120">
        <v>489.59</v>
      </c>
      <c r="E13" s="118"/>
      <c r="F13" s="118"/>
      <c r="G13" s="70"/>
    </row>
    <row r="14" spans="1:7" ht="12.75" customHeight="1">
      <c r="A14" s="70">
        <v>302</v>
      </c>
      <c r="B14" s="121" t="s">
        <v>165</v>
      </c>
      <c r="C14" s="135">
        <v>548.25</v>
      </c>
      <c r="D14" s="122">
        <v>4.72</v>
      </c>
      <c r="E14" s="118">
        <v>472.68</v>
      </c>
      <c r="F14" s="118">
        <v>70.85</v>
      </c>
      <c r="G14" s="70"/>
    </row>
    <row r="15" spans="1:7" ht="12.75" customHeight="1">
      <c r="A15" s="70">
        <v>30201</v>
      </c>
      <c r="B15" s="119" t="s">
        <v>166</v>
      </c>
      <c r="C15" s="120">
        <v>46.47</v>
      </c>
      <c r="D15" s="123"/>
      <c r="E15" s="120">
        <v>46.47</v>
      </c>
      <c r="F15" s="124"/>
      <c r="G15" s="70"/>
    </row>
    <row r="16" spans="1:7" ht="12.75" customHeight="1">
      <c r="A16" s="70">
        <v>30202</v>
      </c>
      <c r="B16" s="119" t="s">
        <v>167</v>
      </c>
      <c r="C16" s="120">
        <v>7.8</v>
      </c>
      <c r="D16" s="123"/>
      <c r="E16" s="120">
        <v>7.8</v>
      </c>
      <c r="F16" s="124"/>
      <c r="G16" s="70"/>
    </row>
    <row r="17" spans="1:7" ht="12.75" customHeight="1">
      <c r="A17" s="70">
        <v>30204</v>
      </c>
      <c r="B17" s="119" t="s">
        <v>168</v>
      </c>
      <c r="C17" s="120">
        <v>0.1</v>
      </c>
      <c r="D17" s="123"/>
      <c r="E17" s="120">
        <v>0.1</v>
      </c>
      <c r="F17" s="124"/>
      <c r="G17" s="70"/>
    </row>
    <row r="18" spans="1:7" ht="12.75" customHeight="1">
      <c r="A18" s="70">
        <v>30205</v>
      </c>
      <c r="B18" s="119" t="s">
        <v>169</v>
      </c>
      <c r="C18" s="120">
        <v>10.3</v>
      </c>
      <c r="D18" s="123"/>
      <c r="E18" s="120">
        <v>10.3</v>
      </c>
      <c r="F18" s="124"/>
      <c r="G18" s="70"/>
    </row>
    <row r="19" spans="1:7" ht="12.75" customHeight="1">
      <c r="A19" s="70">
        <v>30206</v>
      </c>
      <c r="B19" s="119" t="s">
        <v>170</v>
      </c>
      <c r="C19" s="120">
        <v>120.3</v>
      </c>
      <c r="D19" s="123"/>
      <c r="E19" s="120">
        <v>120.3</v>
      </c>
      <c r="F19" s="124"/>
      <c r="G19" s="70"/>
    </row>
    <row r="20" spans="1:7" ht="12.75" customHeight="1">
      <c r="A20" s="70">
        <v>30207</v>
      </c>
      <c r="B20" s="119" t="s">
        <v>171</v>
      </c>
      <c r="C20" s="120">
        <v>5.18</v>
      </c>
      <c r="D20" s="123"/>
      <c r="E20" s="120">
        <v>5.18</v>
      </c>
      <c r="F20" s="124"/>
      <c r="G20" s="70"/>
    </row>
    <row r="21" spans="1:7" ht="12.75" customHeight="1">
      <c r="A21" s="70">
        <v>30208</v>
      </c>
      <c r="B21" s="119" t="s">
        <v>172</v>
      </c>
      <c r="C21" s="120">
        <v>10.9</v>
      </c>
      <c r="D21" s="123"/>
      <c r="E21" s="120">
        <v>10.9</v>
      </c>
      <c r="F21" s="124"/>
      <c r="G21" s="70"/>
    </row>
    <row r="22" spans="1:7" ht="12.75" customHeight="1">
      <c r="A22" s="70">
        <v>30211</v>
      </c>
      <c r="B22" s="119" t="s">
        <v>173</v>
      </c>
      <c r="C22" s="120">
        <v>10.2</v>
      </c>
      <c r="D22" s="123"/>
      <c r="E22" s="120">
        <v>10.2</v>
      </c>
      <c r="F22" s="124"/>
      <c r="G22" s="70"/>
    </row>
    <row r="23" spans="1:7" ht="12.75" customHeight="1">
      <c r="A23" s="70">
        <v>30213</v>
      </c>
      <c r="B23" s="119" t="s">
        <v>174</v>
      </c>
      <c r="C23" s="120">
        <v>88</v>
      </c>
      <c r="D23" s="123"/>
      <c r="E23" s="120">
        <v>70</v>
      </c>
      <c r="F23" s="124">
        <v>18</v>
      </c>
      <c r="G23" s="70"/>
    </row>
    <row r="24" spans="1:7" ht="12.75" customHeight="1">
      <c r="A24" s="70">
        <v>30214</v>
      </c>
      <c r="B24" s="119" t="s">
        <v>175</v>
      </c>
      <c r="C24" s="120">
        <v>16.6</v>
      </c>
      <c r="D24" s="123"/>
      <c r="E24" s="120">
        <v>2.6</v>
      </c>
      <c r="F24" s="124">
        <v>14</v>
      </c>
      <c r="G24" s="70"/>
    </row>
    <row r="25" spans="1:7" ht="12.75" customHeight="1">
      <c r="A25" s="70">
        <v>30217</v>
      </c>
      <c r="B25" s="119" t="s">
        <v>176</v>
      </c>
      <c r="C25" s="120">
        <v>0.5</v>
      </c>
      <c r="D25" s="123"/>
      <c r="E25" s="120">
        <v>0.5</v>
      </c>
      <c r="F25" s="124"/>
      <c r="G25" s="18"/>
    </row>
    <row r="26" spans="1:7" ht="12.75" customHeight="1">
      <c r="A26" s="125">
        <v>30231</v>
      </c>
      <c r="B26" s="119" t="s">
        <v>177</v>
      </c>
      <c r="C26" s="120">
        <v>8</v>
      </c>
      <c r="D26" s="123"/>
      <c r="E26" s="120">
        <v>8</v>
      </c>
      <c r="F26" s="124"/>
      <c r="G26" s="128"/>
    </row>
    <row r="27" spans="1:7" ht="12.75" customHeight="1">
      <c r="A27" s="125">
        <v>30239</v>
      </c>
      <c r="B27" s="119" t="s">
        <v>178</v>
      </c>
      <c r="C27" s="120">
        <v>138.13</v>
      </c>
      <c r="D27" s="136">
        <v>4.72</v>
      </c>
      <c r="E27" s="120">
        <v>133.41</v>
      </c>
      <c r="F27" s="124"/>
      <c r="G27" s="128"/>
    </row>
    <row r="28" spans="1:7" ht="12.75" customHeight="1">
      <c r="A28" s="90">
        <v>30299</v>
      </c>
      <c r="B28" s="119" t="s">
        <v>165</v>
      </c>
      <c r="C28" s="120">
        <v>85.77</v>
      </c>
      <c r="D28" s="123"/>
      <c r="E28" s="120">
        <v>46.92</v>
      </c>
      <c r="F28" s="124">
        <v>38.85</v>
      </c>
      <c r="G28" s="128"/>
    </row>
    <row r="29" spans="1:7" ht="12.75" customHeight="1">
      <c r="A29" s="90">
        <v>303</v>
      </c>
      <c r="B29" s="126" t="s">
        <v>179</v>
      </c>
      <c r="C29" s="127">
        <v>65.56</v>
      </c>
      <c r="D29" s="127">
        <v>65.56</v>
      </c>
      <c r="E29" s="127"/>
      <c r="F29" s="127"/>
      <c r="G29" s="128"/>
    </row>
    <row r="30" spans="1:7" ht="12.75" customHeight="1">
      <c r="A30" s="90">
        <v>30302</v>
      </c>
      <c r="B30" s="128" t="s">
        <v>180</v>
      </c>
      <c r="C30" s="129">
        <v>12.97</v>
      </c>
      <c r="D30" s="129">
        <v>12.97</v>
      </c>
      <c r="E30" s="127"/>
      <c r="F30" s="127"/>
      <c r="G30" s="128"/>
    </row>
    <row r="31" spans="1:7" ht="12.75" customHeight="1">
      <c r="A31" s="90">
        <v>30304</v>
      </c>
      <c r="B31" s="128" t="s">
        <v>181</v>
      </c>
      <c r="C31" s="129">
        <v>17.73</v>
      </c>
      <c r="D31" s="129">
        <v>17.73</v>
      </c>
      <c r="E31" s="127"/>
      <c r="F31" s="127"/>
      <c r="G31" s="128"/>
    </row>
    <row r="32" spans="1:7" ht="12.75" customHeight="1">
      <c r="A32" s="90">
        <v>30399</v>
      </c>
      <c r="B32" s="128" t="s">
        <v>182</v>
      </c>
      <c r="C32" s="129">
        <v>34.86</v>
      </c>
      <c r="D32" s="129">
        <v>34.86</v>
      </c>
      <c r="E32" s="127"/>
      <c r="F32" s="127"/>
      <c r="G32" s="128"/>
    </row>
    <row r="33" spans="1:7" ht="12.75" customHeight="1">
      <c r="A33" s="90">
        <v>309</v>
      </c>
      <c r="B33" s="126" t="s">
        <v>183</v>
      </c>
      <c r="C33" s="127">
        <v>786</v>
      </c>
      <c r="D33" s="127"/>
      <c r="E33" s="127"/>
      <c r="F33" s="127">
        <v>786</v>
      </c>
      <c r="G33" s="128"/>
    </row>
    <row r="34" spans="1:7" ht="12.75" customHeight="1">
      <c r="A34" s="90">
        <v>30901</v>
      </c>
      <c r="B34" s="119" t="s">
        <v>184</v>
      </c>
      <c r="C34" s="127">
        <v>486</v>
      </c>
      <c r="D34" s="127"/>
      <c r="E34" s="127"/>
      <c r="F34" s="127">
        <v>486</v>
      </c>
      <c r="G34" s="128"/>
    </row>
    <row r="35" spans="1:7" ht="12.75" customHeight="1">
      <c r="A35" s="90">
        <v>30905</v>
      </c>
      <c r="B35" s="128" t="s">
        <v>185</v>
      </c>
      <c r="C35" s="127">
        <v>300</v>
      </c>
      <c r="D35" s="127"/>
      <c r="E35" s="127"/>
      <c r="F35" s="127">
        <v>300</v>
      </c>
      <c r="G35" s="128"/>
    </row>
  </sheetData>
  <sheetProtection/>
  <printOptions horizontalCentered="1"/>
  <pageMargins left="0.5902777777777778" right="0.5902777777777778" top="0.7909722222222222" bottom="0.19652777777777777"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E6" sqref="E6"/>
    </sheetView>
  </sheetViews>
  <sheetFormatPr defaultColWidth="9.16015625" defaultRowHeight="12.75" customHeight="1"/>
  <cols>
    <col min="1" max="6" width="21.33203125" style="0" customWidth="1"/>
  </cols>
  <sheetData>
    <row r="1" ht="30" customHeight="1">
      <c r="A1" s="2" t="s">
        <v>18</v>
      </c>
    </row>
    <row r="2" spans="1:6" ht="28.5" customHeight="1">
      <c r="A2" s="31" t="s">
        <v>19</v>
      </c>
      <c r="B2" s="31"/>
      <c r="C2" s="31"/>
      <c r="D2" s="31"/>
      <c r="E2" s="31"/>
      <c r="F2" s="31"/>
    </row>
    <row r="3" ht="22.5" customHeight="1">
      <c r="F3" s="28" t="s">
        <v>32</v>
      </c>
    </row>
    <row r="4" spans="1:6" ht="22.5" customHeight="1">
      <c r="A4" s="33" t="s">
        <v>139</v>
      </c>
      <c r="B4" s="33" t="s">
        <v>140</v>
      </c>
      <c r="C4" s="33" t="s">
        <v>111</v>
      </c>
      <c r="D4" s="33" t="s">
        <v>141</v>
      </c>
      <c r="E4" s="33" t="s">
        <v>142</v>
      </c>
      <c r="F4" s="33" t="s">
        <v>144</v>
      </c>
    </row>
    <row r="5" spans="1:6" ht="15.75" customHeight="1">
      <c r="A5" s="12" t="s">
        <v>122</v>
      </c>
      <c r="B5" s="12" t="s">
        <v>122</v>
      </c>
      <c r="C5" s="12">
        <v>1</v>
      </c>
      <c r="D5" s="12">
        <v>2</v>
      </c>
      <c r="E5" s="35">
        <v>3</v>
      </c>
      <c r="F5" s="35" t="s">
        <v>122</v>
      </c>
    </row>
    <row r="6" spans="1:6" ht="12.75" customHeight="1">
      <c r="A6" s="18"/>
      <c r="B6" s="18" t="s">
        <v>111</v>
      </c>
      <c r="C6" s="18">
        <f aca="true" t="shared" si="0" ref="C6:C16">SUM(D6:E6)</f>
        <v>1835.65</v>
      </c>
      <c r="D6" s="16">
        <v>1362.97</v>
      </c>
      <c r="E6" s="18">
        <v>472.68</v>
      </c>
      <c r="F6" s="128"/>
    </row>
    <row r="7" spans="1:6" ht="12.75" customHeight="1">
      <c r="A7" s="130">
        <v>212</v>
      </c>
      <c r="B7" s="131" t="s">
        <v>145</v>
      </c>
      <c r="C7" s="16">
        <f t="shared" si="0"/>
        <v>1611.97</v>
      </c>
      <c r="D7" s="16">
        <v>1362.97</v>
      </c>
      <c r="E7" s="16">
        <v>249</v>
      </c>
      <c r="F7" s="128"/>
    </row>
    <row r="8" spans="1:6" ht="12.75" customHeight="1">
      <c r="A8" s="130">
        <v>21201</v>
      </c>
      <c r="B8" s="131" t="s">
        <v>146</v>
      </c>
      <c r="C8" s="16">
        <f t="shared" si="0"/>
        <v>649.15</v>
      </c>
      <c r="D8" s="16">
        <v>400.15</v>
      </c>
      <c r="E8" s="16">
        <v>249</v>
      </c>
      <c r="F8" s="128"/>
    </row>
    <row r="9" spans="1:6" ht="12.75" customHeight="1">
      <c r="A9" s="130">
        <v>2120101</v>
      </c>
      <c r="B9" s="132" t="s">
        <v>147</v>
      </c>
      <c r="C9" s="16">
        <f t="shared" si="0"/>
        <v>402.53</v>
      </c>
      <c r="D9" s="16">
        <v>164.53</v>
      </c>
      <c r="E9" s="16">
        <v>238</v>
      </c>
      <c r="F9" s="128"/>
    </row>
    <row r="10" spans="1:6" ht="12.75" customHeight="1">
      <c r="A10" s="133">
        <v>2120107</v>
      </c>
      <c r="B10" s="134" t="s">
        <v>148</v>
      </c>
      <c r="C10" s="16">
        <f t="shared" si="0"/>
        <v>246.62</v>
      </c>
      <c r="D10" s="16">
        <v>235.62</v>
      </c>
      <c r="E10" s="16">
        <v>11</v>
      </c>
      <c r="F10" s="128"/>
    </row>
    <row r="11" spans="1:6" ht="12.75" customHeight="1">
      <c r="A11" s="133">
        <v>21205</v>
      </c>
      <c r="B11" s="131" t="s">
        <v>151</v>
      </c>
      <c r="C11" s="16">
        <f t="shared" si="0"/>
        <v>643.3299999999999</v>
      </c>
      <c r="D11" s="16">
        <v>483.65</v>
      </c>
      <c r="E11" s="16">
        <v>159.68</v>
      </c>
      <c r="F11" s="128"/>
    </row>
    <row r="12" spans="1:6" ht="12.75" customHeight="1">
      <c r="A12" s="133">
        <v>2120501</v>
      </c>
      <c r="B12" s="134" t="s">
        <v>152</v>
      </c>
      <c r="C12" s="16">
        <f t="shared" si="0"/>
        <v>643.3299999999999</v>
      </c>
      <c r="D12" s="16">
        <v>483.65</v>
      </c>
      <c r="E12" s="16">
        <v>159.68</v>
      </c>
      <c r="F12" s="128"/>
    </row>
    <row r="13" spans="1:6" ht="12.75" customHeight="1">
      <c r="A13" s="130">
        <v>21206</v>
      </c>
      <c r="B13" s="131" t="s">
        <v>153</v>
      </c>
      <c r="C13" s="16">
        <f t="shared" si="0"/>
        <v>321.5</v>
      </c>
      <c r="D13" s="16">
        <v>286.5</v>
      </c>
      <c r="E13" s="16">
        <v>35</v>
      </c>
      <c r="F13" s="128"/>
    </row>
    <row r="14" spans="1:6" ht="12.75" customHeight="1">
      <c r="A14" s="130">
        <v>2120601</v>
      </c>
      <c r="B14" s="132" t="s">
        <v>154</v>
      </c>
      <c r="C14" s="16">
        <f t="shared" si="0"/>
        <v>321.5</v>
      </c>
      <c r="D14" s="16">
        <v>286.5</v>
      </c>
      <c r="E14" s="16">
        <v>35</v>
      </c>
      <c r="F14" s="128"/>
    </row>
    <row r="15" spans="1:6" ht="12.75" customHeight="1">
      <c r="A15" s="130">
        <v>21299</v>
      </c>
      <c r="B15" s="134" t="s">
        <v>155</v>
      </c>
      <c r="C15" s="16">
        <f t="shared" si="0"/>
        <v>221.67</v>
      </c>
      <c r="D15" s="16">
        <v>192.67</v>
      </c>
      <c r="E15" s="16">
        <v>29</v>
      </c>
      <c r="F15" s="128"/>
    </row>
    <row r="16" spans="1:6" ht="12.75" customHeight="1">
      <c r="A16" s="130">
        <v>2129999</v>
      </c>
      <c r="B16" s="134" t="s">
        <v>155</v>
      </c>
      <c r="C16" s="16">
        <f t="shared" si="0"/>
        <v>221.67</v>
      </c>
      <c r="D16" s="16">
        <v>192.67</v>
      </c>
      <c r="E16" s="16">
        <v>29</v>
      </c>
      <c r="F16" s="128"/>
    </row>
    <row r="17" ht="12.75" customHeight="1">
      <c r="B17" s="2"/>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2019-07-29T09:08:01Z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